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Lopa Parekh\Energy Social Programs\ESP Annual report\Accessible pdf\"/>
    </mc:Choice>
  </mc:AlternateContent>
  <xr:revisionPtr revIDLastSave="0" documentId="8_{A92D0AEE-A34D-46EF-BCC7-6E8EFB1B7499}" xr6:coauthVersionLast="47" xr6:coauthVersionMax="47" xr10:uidLastSave="{00000000-0000-0000-0000-000000000000}"/>
  <bookViews>
    <workbookView xWindow="-110" yWindow="-110" windowWidth="19420" windowHeight="10420" tabRatio="736" activeTab="1" xr2:uid="{00000000-000D-0000-FFFF-FFFF00000000}"/>
  </bookViews>
  <sheets>
    <sheet name="Cover" sheetId="18" r:id="rId1"/>
    <sheet name="Contents" sheetId="22" r:id="rId2"/>
    <sheet name="Data dictionary" sheetId="19" r:id="rId3"/>
    <sheet name="Table 1" sheetId="1" r:id="rId4"/>
    <sheet name="Table 2" sheetId="7" r:id="rId5"/>
    <sheet name="Table 3" sheetId="62" r:id="rId6"/>
    <sheet name="Table 4-5" sheetId="28" r:id="rId7"/>
    <sheet name="Tables 6-7" sheetId="47" r:id="rId8"/>
    <sheet name="Table 8-9" sheetId="29" r:id="rId9"/>
    <sheet name="Table 10-13" sheetId="68" r:id="rId10"/>
    <sheet name="Table 14" sheetId="63" r:id="rId11"/>
    <sheet name="Table 15" sheetId="64" r:id="rId12"/>
    <sheet name="Table 16-23" sheetId="30" r:id="rId13"/>
    <sheet name="Table 24" sheetId="65" r:id="rId14"/>
    <sheet name="Tables 25-26" sheetId="66" r:id="rId15"/>
    <sheet name="Figures 1 to 45" sheetId="61" r:id="rId16"/>
    <sheet name="Appendix A" sheetId="14" r:id="rId17"/>
    <sheet name="Appendix B" sheetId="16" r:id="rId18"/>
    <sheet name="Appendix C" sheetId="27" r:id="rId19"/>
  </sheets>
  <externalReferences>
    <externalReference r:id="rId20"/>
  </externalReferences>
  <definedNames>
    <definedName name="_xlnm._FilterDatabase" localSheetId="16" hidden="1">'Appendix A'!$A$4:$R$134</definedName>
    <definedName name="_xlnm._FilterDatabase" localSheetId="17" hidden="1">'Appendix B'!$A$4:$J$133</definedName>
    <definedName name="_xlnm._FilterDatabase" localSheetId="18" hidden="1">'Appendix C'!$A$5:$W$98</definedName>
    <definedName name="_Ref132379359" localSheetId="11">'Table 15'!#REF!</definedName>
    <definedName name="_Ref138151102" localSheetId="9">'Table 10-13'!$A$65</definedName>
    <definedName name="_xlnm.Print_Area" localSheetId="1">Contents!$A$1:$B$10</definedName>
    <definedName name="_xlnm.Print_Titles" localSheetId="16">'Appendix A'!$4:$5</definedName>
    <definedName name="_xlnm.Print_Titles" localSheetId="17">'Appendix B'!$4:$4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7" i="65" l="1"/>
  <c r="M67" i="65"/>
  <c r="L67" i="65"/>
  <c r="J67" i="65"/>
  <c r="I67" i="65"/>
  <c r="G67" i="65"/>
  <c r="F67" i="65"/>
  <c r="D67" i="65"/>
  <c r="C67" i="65"/>
  <c r="N66" i="65"/>
  <c r="M66" i="65"/>
  <c r="L66" i="65"/>
  <c r="J66" i="65"/>
  <c r="I66" i="65"/>
  <c r="G66" i="65"/>
  <c r="F66" i="65"/>
  <c r="D66" i="65"/>
  <c r="C66" i="65"/>
  <c r="N65" i="65"/>
  <c r="M65" i="65"/>
  <c r="L65" i="65"/>
  <c r="J65" i="65"/>
  <c r="I65" i="65"/>
  <c r="G65" i="65"/>
  <c r="F65" i="65"/>
  <c r="D65" i="65"/>
  <c r="C65" i="65"/>
  <c r="N64" i="65"/>
  <c r="M64" i="65"/>
  <c r="L64" i="65"/>
  <c r="J64" i="65"/>
  <c r="I64" i="65"/>
  <c r="G64" i="65"/>
  <c r="F64" i="65"/>
  <c r="D64" i="65"/>
  <c r="C64" i="65"/>
  <c r="N63" i="65"/>
  <c r="M63" i="65"/>
  <c r="L63" i="65"/>
  <c r="J63" i="65"/>
  <c r="I63" i="65"/>
  <c r="G63" i="65"/>
  <c r="F63" i="65"/>
  <c r="D63" i="65"/>
  <c r="C63" i="65"/>
  <c r="N62" i="65"/>
  <c r="M62" i="65"/>
  <c r="L62" i="65"/>
  <c r="J62" i="65"/>
  <c r="I62" i="65"/>
  <c r="G62" i="65"/>
  <c r="F62" i="65"/>
  <c r="D62" i="65"/>
  <c r="C62" i="65"/>
  <c r="N61" i="65"/>
  <c r="M61" i="65"/>
  <c r="L61" i="65"/>
  <c r="J61" i="65"/>
  <c r="I61" i="65"/>
  <c r="G61" i="65"/>
  <c r="F61" i="65"/>
  <c r="D61" i="65"/>
  <c r="C61" i="65"/>
  <c r="N60" i="65"/>
  <c r="M60" i="65"/>
  <c r="L60" i="65"/>
  <c r="J60" i="65"/>
  <c r="I60" i="65"/>
  <c r="G60" i="65"/>
  <c r="F60" i="65"/>
  <c r="D60" i="65"/>
  <c r="C60" i="65"/>
  <c r="N59" i="65"/>
  <c r="M59" i="65"/>
  <c r="L59" i="65"/>
  <c r="J59" i="65"/>
  <c r="I59" i="65"/>
  <c r="G59" i="65"/>
  <c r="F59" i="65"/>
  <c r="D59" i="65"/>
  <c r="C59" i="65"/>
  <c r="N53" i="65"/>
  <c r="M53" i="65"/>
  <c r="L53" i="65"/>
  <c r="J53" i="65"/>
  <c r="I53" i="65"/>
  <c r="G53" i="65"/>
  <c r="F53" i="65"/>
  <c r="D53" i="65"/>
  <c r="C53" i="65"/>
  <c r="N52" i="65"/>
  <c r="M52" i="65"/>
  <c r="L52" i="65"/>
  <c r="J52" i="65"/>
  <c r="I52" i="65"/>
  <c r="G52" i="65"/>
  <c r="F52" i="65"/>
  <c r="D52" i="65"/>
  <c r="C52" i="65"/>
  <c r="N51" i="65"/>
  <c r="M51" i="65"/>
  <c r="L51" i="65"/>
  <c r="J51" i="65"/>
  <c r="I51" i="65"/>
  <c r="G51" i="65"/>
  <c r="F51" i="65"/>
  <c r="D51" i="65"/>
  <c r="C51" i="65"/>
  <c r="N50" i="65"/>
  <c r="M50" i="65"/>
  <c r="L50" i="65"/>
  <c r="J50" i="65"/>
  <c r="I50" i="65"/>
  <c r="G50" i="65"/>
  <c r="F50" i="65"/>
  <c r="D50" i="65"/>
  <c r="C50" i="65"/>
  <c r="N49" i="65"/>
  <c r="M49" i="65"/>
  <c r="L49" i="65"/>
  <c r="J49" i="65"/>
  <c r="I49" i="65"/>
  <c r="G49" i="65"/>
  <c r="F49" i="65"/>
  <c r="D49" i="65"/>
  <c r="C49" i="65"/>
  <c r="N48" i="65"/>
  <c r="M48" i="65"/>
  <c r="L48" i="65"/>
  <c r="J48" i="65"/>
  <c r="I48" i="65"/>
  <c r="G48" i="65"/>
  <c r="F48" i="65"/>
  <c r="D48" i="65"/>
  <c r="C48" i="65"/>
  <c r="N47" i="65"/>
  <c r="M47" i="65"/>
  <c r="L47" i="65"/>
  <c r="J47" i="65"/>
  <c r="I47" i="65"/>
  <c r="G47" i="65"/>
  <c r="F47" i="65"/>
  <c r="D47" i="65"/>
  <c r="C47" i="65"/>
  <c r="N46" i="65"/>
  <c r="M46" i="65"/>
  <c r="L46" i="65"/>
  <c r="J46" i="65"/>
  <c r="I46" i="65"/>
  <c r="G46" i="65"/>
  <c r="F46" i="65"/>
  <c r="D46" i="65"/>
  <c r="C46" i="65"/>
  <c r="N45" i="65"/>
  <c r="M45" i="65"/>
  <c r="L45" i="65"/>
  <c r="J45" i="65"/>
  <c r="I45" i="65"/>
  <c r="G45" i="65"/>
  <c r="F45" i="65"/>
  <c r="D45" i="65"/>
  <c r="C45" i="65"/>
  <c r="J26" i="65"/>
  <c r="J25" i="65"/>
  <c r="K66" i="65" s="1"/>
  <c r="J24" i="65"/>
  <c r="K65" i="65" s="1"/>
  <c r="J23" i="65"/>
  <c r="K64" i="65" s="1"/>
  <c r="J22" i="65"/>
  <c r="K63" i="65" s="1"/>
  <c r="J21" i="65"/>
  <c r="K62" i="65" s="1"/>
  <c r="J20" i="65"/>
  <c r="K61" i="65" s="1"/>
  <c r="J19" i="65"/>
  <c r="K60" i="65" s="1"/>
  <c r="J18" i="65"/>
  <c r="K59" i="65" s="1"/>
  <c r="J12" i="65"/>
  <c r="K53" i="65" s="1"/>
  <c r="J11" i="65"/>
  <c r="K52" i="65" s="1"/>
  <c r="J10" i="65"/>
  <c r="J9" i="65"/>
  <c r="K50" i="65" s="1"/>
  <c r="J8" i="65"/>
  <c r="K49" i="65" s="1"/>
  <c r="J7" i="65"/>
  <c r="K48" i="65" s="1"/>
  <c r="J6" i="65"/>
  <c r="K47" i="65" s="1"/>
  <c r="J5" i="65"/>
  <c r="K46" i="65" s="1"/>
  <c r="J4" i="65"/>
  <c r="K45" i="65" s="1"/>
  <c r="K51" i="65" l="1"/>
  <c r="K67"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Xu</author>
  </authors>
  <commentList>
    <comment ref="F44" authorId="0" shapeId="0" xr:uid="{CE5EC6AF-8E85-4C09-91EF-B643E0CC480E}">
      <text>
        <r>
          <rPr>
            <b/>
            <sz val="9"/>
            <color indexed="81"/>
            <rFont val="Tahoma"/>
            <family val="2"/>
          </rPr>
          <t>Charles Xu:</t>
        </r>
        <r>
          <rPr>
            <sz val="9"/>
            <color indexed="81"/>
            <rFont val="Tahoma"/>
            <family val="2"/>
          </rPr>
          <t xml:space="preserve">
Ben asked to add "net" anf "Equivalent" in the heading (15Aug2022)</t>
        </r>
      </text>
    </comment>
    <comment ref="G44" authorId="0" shapeId="0" xr:uid="{73E25F2D-B770-402C-BA57-E500D0D6B10A}">
      <text>
        <r>
          <rPr>
            <b/>
            <sz val="9"/>
            <color indexed="81"/>
            <rFont val="Tahoma"/>
            <family val="2"/>
          </rPr>
          <t>Charles Xu:</t>
        </r>
        <r>
          <rPr>
            <sz val="9"/>
            <color indexed="81"/>
            <rFont val="Tahoma"/>
            <family val="2"/>
          </rPr>
          <t xml:space="preserve">
Ben asked to exclude this column - misleading (15Aug2022)</t>
        </r>
      </text>
    </comment>
    <comment ref="C49" authorId="0" shapeId="0" xr:uid="{0BD1C181-CBD3-40FA-9868-21907ACA0DA0}">
      <text>
        <r>
          <rPr>
            <b/>
            <sz val="9"/>
            <color indexed="81"/>
            <rFont val="Tahoma"/>
            <family val="2"/>
          </rPr>
          <t>Charles Xu:</t>
        </r>
        <r>
          <rPr>
            <sz val="9"/>
            <color indexed="81"/>
            <rFont val="Tahoma"/>
            <family val="2"/>
          </rPr>
          <t xml:space="preserve">
The original number was 158868 which is not accurate. It should equal to the sum of the solar components</t>
        </r>
      </text>
    </comment>
    <comment ref="F58" authorId="0" shapeId="0" xr:uid="{1CF38319-F834-44A3-9E39-33609E3C0943}">
      <text>
        <r>
          <rPr>
            <b/>
            <sz val="9"/>
            <color indexed="81"/>
            <rFont val="Tahoma"/>
            <family val="2"/>
          </rPr>
          <t>Charles Xu:</t>
        </r>
        <r>
          <rPr>
            <sz val="9"/>
            <color indexed="81"/>
            <rFont val="Tahoma"/>
            <family val="2"/>
          </rPr>
          <t xml:space="preserve">
Ben asked to add "net" anf "Equivalent" in the heading (15Aug2022)</t>
        </r>
      </text>
    </comment>
    <comment ref="G58" authorId="0" shapeId="0" xr:uid="{9F215B7E-D259-414B-848D-ECCFA50DD43F}">
      <text>
        <r>
          <rPr>
            <b/>
            <sz val="9"/>
            <color indexed="81"/>
            <rFont val="Tahoma"/>
            <family val="2"/>
          </rPr>
          <t>Charles Xu:</t>
        </r>
        <r>
          <rPr>
            <sz val="9"/>
            <color indexed="81"/>
            <rFont val="Tahoma"/>
            <family val="2"/>
          </rPr>
          <t xml:space="preserve">
Ben asked to exclude this column - misleading (15Aug2022)</t>
        </r>
      </text>
    </comment>
    <comment ref="C63" authorId="0" shapeId="0" xr:uid="{70AD30C5-8E8E-44BF-9010-F64563DBD786}">
      <text>
        <r>
          <rPr>
            <b/>
            <sz val="9"/>
            <color indexed="81"/>
            <rFont val="Tahoma"/>
            <family val="2"/>
          </rPr>
          <t>Charles Xu:</t>
        </r>
        <r>
          <rPr>
            <sz val="9"/>
            <color indexed="81"/>
            <rFont val="Tahoma"/>
            <family val="2"/>
          </rPr>
          <t xml:space="preserve">
The original number was 158868 which is not accurate. It should equal to the sum of the solar components</t>
        </r>
      </text>
    </comment>
  </commentList>
</comments>
</file>

<file path=xl/sharedStrings.xml><?xml version="1.0" encoding="utf-8"?>
<sst xmlns="http://schemas.openxmlformats.org/spreadsheetml/2006/main" count="2250" uniqueCount="857">
  <si>
    <t>NSW Energy Social Programs</t>
  </si>
  <si>
    <t>Title</t>
  </si>
  <si>
    <t>NSW Energy Social Programs FY2022-2023 half-year report (July 2022 - December 2022)</t>
  </si>
  <si>
    <t>Description of NSW Government's Energy Rebates Program</t>
  </si>
  <si>
    <t>The NSW Government's Energy Rebates program has following components:                                                                                                                                                                                                                                                                                                                                                                                               - Low Income Household Rebate
- NSW Gas Rebate
- Family Energy Rebate
- Life Support Rebate
- Medical Energy Rebate
- Seniors Energy Rebate
- Energy Accounts Payment Assistance (EAPA) scheme</t>
  </si>
  <si>
    <t>Version</t>
  </si>
  <si>
    <t>V3</t>
  </si>
  <si>
    <t>Format</t>
  </si>
  <si>
    <t>xlsx</t>
  </si>
  <si>
    <t>File size</t>
  </si>
  <si>
    <t>Version date</t>
  </si>
  <si>
    <t>Owner</t>
  </si>
  <si>
    <t>Energy Data &amp; Analytics Unit of the Office of Energy and Climate Change (OECC), NSW Government</t>
  </si>
  <si>
    <t>Contact</t>
  </si>
  <si>
    <t>Charles Xu, Manager Energy Data &amp; Evaluation
phone 02 9995 6341 or email charles.xu@planning.nsw.gov.au</t>
  </si>
  <si>
    <t>About this data</t>
  </si>
  <si>
    <t>Limitations on its use</t>
  </si>
  <si>
    <t>The materials in this workbook are distributed by the OECC as an information source only. The information and data in this publication is subject to change without notice. 
The OECC and the State of New South Wales disclaim all responsibility and all liability (including without limitation, liability in negligence) for all expenses, losses, damages and costs you might incur because of the information in this publication being inaccurate or incomplete in any way, and for any reason. 
Any NSW Government agencies or other parties wishing to use this data should contact the Energy Data &amp; Analytics Team via rebates.data@planning.nsw.gov.au to confirm its use.
*The data provided during July-Dec 2022 for electricity Consumption and Charges for Essential and Endeavour Energy standard-contract customers are considerably different from the previous cycles of data submission and we are investigating it. This anomaly should not affect the total customers recorded and any of the metrices related to the rebate uptake.</t>
  </si>
  <si>
    <t xml:space="preserve">Quality of this data </t>
  </si>
  <si>
    <t>Contents</t>
  </si>
  <si>
    <t>Alignment to FY2020-2021 report contents</t>
  </si>
  <si>
    <t>Cover</t>
  </si>
  <si>
    <t>Description of the analysis in this workbook, limitations and conditions of use</t>
  </si>
  <si>
    <t>Table of content</t>
  </si>
  <si>
    <t>Data dictionary</t>
  </si>
  <si>
    <t>Description of terms used in this workbook</t>
  </si>
  <si>
    <t>Table 1</t>
  </si>
  <si>
    <t>Values for the NSW energy rebate programs and EAPA</t>
  </si>
  <si>
    <t>New</t>
  </si>
  <si>
    <t>Table 2</t>
  </si>
  <si>
    <t>Rebate customer numbers, rebate value and eligible household numbers</t>
  </si>
  <si>
    <t>Tables 1 &amp; 2</t>
  </si>
  <si>
    <t>Table 3</t>
  </si>
  <si>
    <t>Percent of retail customer accounts of one ESP program that received concessions from other ESP programs</t>
  </si>
  <si>
    <t>Tables 4 - 5</t>
  </si>
  <si>
    <t>Annual electricity and gas consumption and bills by retail offer type</t>
  </si>
  <si>
    <t>Tables 3 &amp; 4</t>
  </si>
  <si>
    <t>Tables 6 - 7</t>
  </si>
  <si>
    <t>Rebate uptake by electricity and gas networks</t>
  </si>
  <si>
    <t>Tables 5 &amp; 7</t>
  </si>
  <si>
    <t>Tables 8 - 9</t>
  </si>
  <si>
    <t>Electricity and gas consumption and bills by offer type and network</t>
  </si>
  <si>
    <t>Tables 6 &amp; 8</t>
  </si>
  <si>
    <t>Tables 10-13</t>
  </si>
  <si>
    <t>Distribution of consumption and bills for electricity and gas by offer type, financial year and network</t>
  </si>
  <si>
    <t>Trends analysis tables 8A, 9A, 11A, &amp; 12A</t>
  </si>
  <si>
    <t>Table 14</t>
  </si>
  <si>
    <t>Number of on supply accounts and value of rebates for on supply customers by rebate type</t>
  </si>
  <si>
    <t>Table 15</t>
  </si>
  <si>
    <t>EAPA applications approved by NGO EAPA providers and the NSW Government EAPA Provider</t>
  </si>
  <si>
    <t>Table 16</t>
  </si>
  <si>
    <t>Average and median electricity consumption and bills by tariff plan</t>
  </si>
  <si>
    <t>Customer numbers, offer type and uptake by Local Government Areas</t>
  </si>
  <si>
    <t>Tables 9, 10, 11 &amp; 12</t>
  </si>
  <si>
    <t>Tables 25 - 26</t>
  </si>
  <si>
    <t>Disconnections for electricity and gas customers</t>
  </si>
  <si>
    <t>Tables 13 &amp; 14</t>
  </si>
  <si>
    <t>Figures 1 to 45</t>
  </si>
  <si>
    <t>Histograms and Scatter plots of electricity and gas bills and consumption (see the list of figures below)</t>
  </si>
  <si>
    <t>Figures 1 - 45</t>
  </si>
  <si>
    <t>Appendix A</t>
  </si>
  <si>
    <t>Rebate customers and value by rebate type and local government area</t>
  </si>
  <si>
    <t>Appendix B</t>
  </si>
  <si>
    <t>Offer type, energy cost and uptake by local government area</t>
  </si>
  <si>
    <t>Appendix C</t>
  </si>
  <si>
    <t>Rebate customer accounts and value by state electoral district</t>
  </si>
  <si>
    <t>List of Figures</t>
  </si>
  <si>
    <t>Figure 1</t>
  </si>
  <si>
    <t>Scatter plot showing annual electricity bill and consumption for each electricity customer in the retailer reporting information</t>
  </si>
  <si>
    <t>Figure 2</t>
  </si>
  <si>
    <t>Scatter plot showing annual gas bills and consumption for each gas customer in the retailer reporting information</t>
  </si>
  <si>
    <t>Figure 3</t>
  </si>
  <si>
    <t>Histogram plot showing annual electricity bill for electricity customers in the retailer reporting information - Flat tariff</t>
  </si>
  <si>
    <t>Figure 4</t>
  </si>
  <si>
    <t>Histogram plot showing annual electricity consumption for electricity customers in the retailer reporting information - Flat tariff</t>
  </si>
  <si>
    <t>Figure 5</t>
  </si>
  <si>
    <t>Histogram plot showing annual electricity bill for electricity customers in the retailer reporting information - Flat Tariff with Controlled Load</t>
  </si>
  <si>
    <t>Figure 6</t>
  </si>
  <si>
    <t>Histogram plot showing annual electricity consumption for electricity customers in the retailer reporting information - Flat Tariff with Controlled Load</t>
  </si>
  <si>
    <t>Figure 7</t>
  </si>
  <si>
    <t>Histogram plot showing annual electricity bill for electricity customers in the retailer reporting information - Time-of-use Tariff</t>
  </si>
  <si>
    <t>Figure 8</t>
  </si>
  <si>
    <t>Histogram plot showing annual electricity consumption for electricity customers in the retailer reporting information - Time-of-use Tariff</t>
  </si>
  <si>
    <t>Figure 9</t>
  </si>
  <si>
    <t>Histogram plot showing annual electricity bill for electricity customers in the retailer reporting information - Time-of-use with Controlled Load</t>
  </si>
  <si>
    <t>Figure 10</t>
  </si>
  <si>
    <t>Histogram plot showing annual electricity consumption for electricity customers in the retailer reporting information - Time-of-use with Controlled Load</t>
  </si>
  <si>
    <t>Figure 11</t>
  </si>
  <si>
    <t>Histogram plot showing annual electricity bill for electricity customers in the retailer reporting information - Solar</t>
  </si>
  <si>
    <t>Figure 12</t>
  </si>
  <si>
    <t>Histogram plot showing annual electricity consumption for electricity customers in the retailer reporting information - Solar</t>
  </si>
  <si>
    <t>Figure 13</t>
  </si>
  <si>
    <t>Histogram plot showing annual electricity bill for electricity customers in the retailer reporting information - Flat Tariff with Solar</t>
  </si>
  <si>
    <t>Figure 14</t>
  </si>
  <si>
    <t>Histogram plot showing annual electricity consumption for electricity customers in the retailer reporting information - Flat Tariff with Solar</t>
  </si>
  <si>
    <t>Figure 15</t>
  </si>
  <si>
    <t>Histogram plot showing annual electricity bill for electricity customers in the retailer reporting information - Flat Tariff with Controlled Load and Solar</t>
  </si>
  <si>
    <t>Figure 16</t>
  </si>
  <si>
    <t>Histogram plot showing annual electricity consumption for electricity customers in the retailer reporting information - Flat Tariff with Controlled Load and Solar</t>
  </si>
  <si>
    <t>Figure 17</t>
  </si>
  <si>
    <t>Histogram plot showing annual electricity bill for electricity customers in the retailer reporting information - Time-of-use with Solar</t>
  </si>
  <si>
    <t>Figure 18</t>
  </si>
  <si>
    <t>Histogram plot showing annual electricity consumption for electricity customers in the retailer reporting information - Time-of-use with Solar</t>
  </si>
  <si>
    <t>Figure 19</t>
  </si>
  <si>
    <t>Histogram plot showing annual electricity bill for electricity customers in the retailer reporting information - Time-of-use with Controlled Load and Solar</t>
  </si>
  <si>
    <t>Figure 20</t>
  </si>
  <si>
    <t>Histogram plot showing annual electricity consumption for electricity customers in the retailer reporting information - Time-of-use with Controlled Load and Solar</t>
  </si>
  <si>
    <t>Figure 21</t>
  </si>
  <si>
    <t>Scatter plot showing annual electricity bill and consumption for each electricity customer in the retailer reporting information - With and without Controlled Load for All Networks</t>
  </si>
  <si>
    <t>Figure 22</t>
  </si>
  <si>
    <t>Scatter plot showing annual electricity bill and consumption for each electricity customer in the retailer reporting information - With and without Controlled Load for Ausgrid</t>
  </si>
  <si>
    <t>Figure 23</t>
  </si>
  <si>
    <t>Scatter plot showing annual electricity bill and consumption for each electricity customer in the retailer reporting information - With and without Controlled Load for Endeavour Energy</t>
  </si>
  <si>
    <t>Figure 24</t>
  </si>
  <si>
    <t>Scatter plot showing annual electricity bill and consumption for each electricity customer in the retailer reporting information - With and without Controlled Load for Essential Energy</t>
  </si>
  <si>
    <t>Figure 25</t>
  </si>
  <si>
    <t>Scatter plot showing annual electricity bill and consumption for each electricity customer in the retailer reporting information - With and without Solar for All Networks</t>
  </si>
  <si>
    <t>Figure 26</t>
  </si>
  <si>
    <t>Scatter plot showing annual electricity bill and consumption for each electricity customer in the retailer reporting information - With and without Solar for Ausgrid</t>
  </si>
  <si>
    <t>Figure 27</t>
  </si>
  <si>
    <t>Scatter plot showing annual electricity bill and consumption for each electricity customer in the retailer reporting information - With and without Solar for Endeavour Energy</t>
  </si>
  <si>
    <t>Figure 28</t>
  </si>
  <si>
    <t>Scatter plot showing annual electricity bill and consumption for each electricity customer in the retailer reporting information - With and without Solar for Essential Energy</t>
  </si>
  <si>
    <t>Figure 29</t>
  </si>
  <si>
    <t>Scatter plot showing annual electricity bill and consumption for each electricity customer in the retailer reporting information - With and without TOU for All Networks</t>
  </si>
  <si>
    <t>Figure 30</t>
  </si>
  <si>
    <t>Scatter plot showing annual electricity bill and consumption for each electricity customer in the retailer reporting information - With and without TOU for Ausgrid</t>
  </si>
  <si>
    <t>Figure 31</t>
  </si>
  <si>
    <t>Scatter plot showing annual electricity bill and consumption for each electricity customer in the retailer reporting information - With and without TOU for Endeavour Energy</t>
  </si>
  <si>
    <t>Figure 32</t>
  </si>
  <si>
    <t>Scatter plot showing annual electricity bill and consumption for each electricity customer in the retailer reporting information - With and without TOU for Essential Energy</t>
  </si>
  <si>
    <t>Figure 33</t>
  </si>
  <si>
    <t>Scatter plot showing annual electricity bill and consumption for each electricity customer in the retailer reporting information - Flat Tariff for All Networks</t>
  </si>
  <si>
    <t>Figure 34</t>
  </si>
  <si>
    <t>Density plot showing annual electricity bill for each electricity customer by Electricity Network in the retailer reporting information - Without Controlled Load</t>
  </si>
  <si>
    <t>Figure 35</t>
  </si>
  <si>
    <t>Density plot showing annual electricity consumption for each electricity customer by Electricity Network in the retailer reporting information - Without Controlled Load</t>
  </si>
  <si>
    <t>Figure 36</t>
  </si>
  <si>
    <t>Density plot showing annual electricity bill for each electricity customer by Electricity Network in the retailer reporting information - With Controlled Load</t>
  </si>
  <si>
    <t>Figure 37</t>
  </si>
  <si>
    <t>Density plot showing annual electricity consumption for each electricity customer by Electricity Network in the retailer reporting information - With Controlled Load</t>
  </si>
  <si>
    <t>Figure 38</t>
  </si>
  <si>
    <t>Density plot showing annual electricity bill for each electricity customer by Electricity Network in the retailer reporting information - Without Solar</t>
  </si>
  <si>
    <t>Figure 39</t>
  </si>
  <si>
    <t>Density plot showing annual electricity consumption for each electricity customer by Electricity Network in the retailer reporting information - Without Solar</t>
  </si>
  <si>
    <t>Figure 40</t>
  </si>
  <si>
    <t>Density plot showing annual electricity bill for each electricity customer by Electricity Network in the retailer reporting information - With Solar</t>
  </si>
  <si>
    <t>Figure 41</t>
  </si>
  <si>
    <t>Density plot showing annual electricity consumption for each electricity customer by Electricity Network in the retailer reporting information - With Solar</t>
  </si>
  <si>
    <t>Figure 42</t>
  </si>
  <si>
    <t>Density plot showing annual electricity bill for each electricity customer by Electricity Network in the retailer reporting information - Comparison of Without and With Solar</t>
  </si>
  <si>
    <t>Figure 43</t>
  </si>
  <si>
    <t>Density plot showing annual electricity consumption for each electricity customer by Electricity Network in the retailer reporting information - Comparison of Without and With Solar</t>
  </si>
  <si>
    <t>Figure 44</t>
  </si>
  <si>
    <t>Density plot showing annual electricity bill for each electricity customer by Electricity Network in the retailer reporting information - Comparison of Without and With Controlled Load</t>
  </si>
  <si>
    <t>Figure 45</t>
  </si>
  <si>
    <t>Density plot showing annual electricity consumption for each electricity customer by Electricity Network in the retailer reporting information - Comparison of Without and With Controlled Load</t>
  </si>
  <si>
    <t>Field</t>
  </si>
  <si>
    <t>Definition</t>
  </si>
  <si>
    <t>Customer account</t>
  </si>
  <si>
    <t>Customer account refers to a unique record of a customer with a retailer (or on-supplied customers). This metric will double count those households that switch from one retailer to another within the financial year.</t>
  </si>
  <si>
    <t>Customer accounts-to-eligible uptake</t>
  </si>
  <si>
    <t>Customer accounts that received the Rebate relative to the number of eligible customers (%). Here customer is defined as a unique eligible household (as described below) that receives any of the energy rebates or voucher.</t>
  </si>
  <si>
    <t>Electricity (kWh)</t>
  </si>
  <si>
    <t>Electricity consumption by customer account. Where a customer account does not have bills covering the entire year, the Department has annualised the consumption based on the number of days billing information is available for.</t>
  </si>
  <si>
    <t>Electricity bill</t>
  </si>
  <si>
    <t>Electricity bill in this report refers to annual billed amount customers would have paid before rebates were deducted. Where a customer account does not have bills covering the entire year, the Department has annualised the bill based on the number of days billing information is available for.</t>
  </si>
  <si>
    <t>Energy Accounts Payment Assistance (EAPA) Scheme</t>
  </si>
  <si>
    <t>The Energy Accounts Payment Assistance (EAPA) Scheme helps people experiencing a short term financial crisis or emergency to pay their electricity or gas bill.</t>
  </si>
  <si>
    <t>Family Energy Rebate (FER)</t>
  </si>
  <si>
    <t>The Family Energy Rebate helps NSW family households with dependent children who have received the Family Tax Benefit payment from the Federal Department of Human Services.</t>
  </si>
  <si>
    <t>Gas bill</t>
  </si>
  <si>
    <t>Gas bill in this report refers to annual billed amount (i.e. the sum of monthly or quarterly natural gas bills, including LPG) customers would have paid before rebates were deducted. Where a customer account does not have bills covering the entire year, the Department has annualised the bill based on the number of days billing information is available for.</t>
  </si>
  <si>
    <t>Hardship plan</t>
  </si>
  <si>
    <t>A retailer’s hardship program which helps customer with financial difficulty. A customer is counted as having a hardship plan when the customer had received hardship plan in the twelve months prior to disconnection.</t>
  </si>
  <si>
    <t>Household</t>
  </si>
  <si>
    <t>A unique customer account that receives a rebate. The count of eligible households or customers is based on couples where only one member is entitled to a health care card (HCC) or pensioner concession card (PCC). In terms of family tax benfit (FTB), this includes type A (helps with the cost of raising children), as well as combined types A and B (extra assistance to single-parent families and to couple families where one income is low).</t>
  </si>
  <si>
    <t>Life Support Rebate (LSR)</t>
  </si>
  <si>
    <t>The Life Support Rebate assists customers to pay their electricity bills if they are required, or have someone living with them who is required, to use approved energy-intensive equipment at home.</t>
  </si>
  <si>
    <t>Low Income Household Rebate (LIHR)</t>
  </si>
  <si>
    <t xml:space="preserve">The Low Income Household Rebate assists customers who hold eligible concession cards issued by the Federal Department of Human Services or the Department of Veterans’ Affairs. </t>
  </si>
  <si>
    <t>Market offer</t>
  </si>
  <si>
    <t>The prices under market offer contracts are set by the retailers. The terms and conditions of these contracts must adhere to minimum requirements governed by law. However, retailers and customers can choose to negotiate all other terms and conditions of the contract.</t>
  </si>
  <si>
    <t>Medical Energy Rebate (MER)</t>
  </si>
  <si>
    <t>The Medical Energy Rebate assists customers who have an inability to self-regulate body temperature when exposed to extremes (hot or cold) of environmental temperatures.</t>
  </si>
  <si>
    <t>Natural Gas (MJ)</t>
  </si>
  <si>
    <t>Gas consumption by customer account. Where a customer account does not have bills covering the entire year, the Department has annualised the consumption based on the number of days billing information is available for.</t>
  </si>
  <si>
    <t>NSW Gas Rebate (Gas)</t>
  </si>
  <si>
    <t>The NSW Gas Rebate helps eligible NSW households pay their natural gas bills. From 1 July 2016, this rebate will also be available to eligible households that rely on LPG for their basic needs.</t>
  </si>
  <si>
    <t>On-supplied</t>
  </si>
  <si>
    <t>On-supplied refers to customers that apply for rebates directly to the Department because they are not a direct energy account holder (e.g. households that live in a caravan park that pay the park owner for electricity).</t>
  </si>
  <si>
    <t>Payment plan</t>
  </si>
  <si>
    <t>A retailer’s payment arrangement plan which helps customer pay the energy bills in affordable instalments.  A customer is counted as having a payment arrangement when the customer had received payment arrangements in the twelve months prior to disconnection.</t>
  </si>
  <si>
    <t>Postcode</t>
  </si>
  <si>
    <t xml:space="preserve">Postcode for the supply address for the National Meter Identifier associated with each bill associated with each customer account (site address). </t>
  </si>
  <si>
    <t>Reporting period</t>
  </si>
  <si>
    <t xml:space="preserve">According to the NSW Social Programs for Energy Code, retailers are required to submit rebate billing data to the Department every six month since July 2017. This report package covers the information between July to December 2020. To gain a holistic view on rebate program, Jul-Dec 2020 data is compared with July to Dec 2019 (FY2019-1) and July to Dec 2018 data (FY2018-1). </t>
  </si>
  <si>
    <t>Standard offer</t>
  </si>
  <si>
    <t>The terms and conditions of standard offer contracts are regulated by law. Retailers cannot change the terms and conditions. The prices under standard offer contracts are set by the retailers themselves and cannot change more frequently than once every six months.</t>
  </si>
  <si>
    <t>Seniors Energy Rebate</t>
  </si>
  <si>
    <t xml:space="preserve">The Seniors Energy Rebate helps independent retirees having Commonwealth Seniors Health Card (CSHC) cover the cost of their electricity. </t>
  </si>
  <si>
    <t>Unique customer</t>
  </si>
  <si>
    <t>Unique customer is an attempt to estimate the number of rebate customers after accounting for those customers that switch from one retailer to another within the financial year.</t>
  </si>
  <si>
    <t>Table 1 Values for the NSW energy rebate programs and EAPA in July-December 2022</t>
  </si>
  <si>
    <t>Program</t>
  </si>
  <si>
    <t>Eligibility</t>
  </si>
  <si>
    <t>Value</t>
  </si>
  <si>
    <t>Retail customers</t>
  </si>
  <si>
    <t>On-supply and LPG customers</t>
  </si>
  <si>
    <t>Holds a current Pensioner Concession Card or Health Care Card issued by Services Australia or the Department of Veterans’ Affairs (DVA); or a DVA Gold Card marked with either ‘War Widow’, ‘War Widower pension’, ‘Totally and Permanently Incapacitated’ or ‘Disability Pension’.</t>
  </si>
  <si>
    <t>Gas Rebate (GR)</t>
  </si>
  <si>
    <t>Holds one of the above concession cards and is unable to self-regulate body temperature.</t>
  </si>
  <si>
    <t>Seniors Energy Rebate (SER)</t>
  </si>
  <si>
    <t>Holds a current Commonwealth Seniors Health Card issued by Services Australia or the Department of Veteran’s Affairs.</t>
  </si>
  <si>
    <t xml:space="preserve">Family Energy Rebate (FER) </t>
  </si>
  <si>
    <t>Receives the Family Tax Benefit A or B and not eligible for the LIHR.</t>
  </si>
  <si>
    <t>Receives the Family Tax Benefit A or B and eligible for the LIHR.</t>
  </si>
  <si>
    <t>Uses energy-intensive life support equipment.</t>
  </si>
  <si>
    <t>Up to $1343.20</t>
  </si>
  <si>
    <t>Up to $1477.52</t>
  </si>
  <si>
    <t>Energy Accounts Payment Assistance Scheme (EAPA)</t>
  </si>
  <si>
    <t xml:space="preserve">Experiencing a short-term financial crisis or emergency. </t>
  </si>
  <si>
    <t>Not available</t>
  </si>
  <si>
    <t>Notes</t>
  </si>
  <si>
    <t>1 EAPA was temporarily increased from $300 to $500 for 2023-24.</t>
  </si>
  <si>
    <t>Table 2 Rebate customer numbers, rebate value and eligible household numbers in July-December 2022</t>
  </si>
  <si>
    <t>Rebate type</t>
  </si>
  <si>
    <t>Assumed average rebate per unique customer ($)</t>
  </si>
  <si>
    <t>Customer accounts that received a rebate relative to eligible households (%)</t>
  </si>
  <si>
    <t>Unique customers relative to eligible households (%)</t>
  </si>
  <si>
    <t>Low Income Household Rebate</t>
  </si>
  <si>
    <t>Medical Energy Rebate</t>
  </si>
  <si>
    <t>n/a</t>
  </si>
  <si>
    <t>Family Energy Rebate</t>
  </si>
  <si>
    <t>Life Support Rebate</t>
  </si>
  <si>
    <t>1 Number of customer accounts may double count customers that switch from one retailer to another within 2022 July - Dec.</t>
  </si>
  <si>
    <t>2 These rebates estimates are based on retailer reporting information and do not match invoicing data.</t>
  </si>
  <si>
    <t>3 Note this amount is less than the estimated rebate per household because of the portion of customers switched retailers in 2022 July - Dec.</t>
  </si>
  <si>
    <t>4 Number of unique customers for each rebate type is based on total paid amount divided by an assumed average rebate amount per customer. This is less than the number of customer accounts as customers that switch retailers appear as two customer accounts.</t>
  </si>
  <si>
    <t>5 Total unique customers are the customer accounts with a bill in the second quarter of 2022 July - Dec plus on-supplied customers, EAPA and FER customers from OECC records. This is less than the number of customer accounts as customers that switch retailers appear as two customer accounts.</t>
  </si>
  <si>
    <t>6 Customer accounts that switched estimated by taking the difference between estimates for number of unique accounts and unique customers.</t>
  </si>
  <si>
    <t>7 Estimates based on data provided by Services Australia, Department of Social Services, and Department of Veterans Affairs and Australian Taxation Office.</t>
  </si>
  <si>
    <t>8 NSW Gas Rebate figures includes natural gas and LPG. Number of gas delivery point identifiers (DPI) is not necessarily equal to number of active gas users.</t>
  </si>
  <si>
    <t>9 Seniors Energy Rebate was introduced in July 2019. This is processed and paid by Service NSW.</t>
  </si>
  <si>
    <t>10 Total values for eligibility (last three columns) includes Low Income Household Rebate and Family Energy Rebate only and is less than the sum of eligible households for LIHR and FER as some households receive both rebates.</t>
  </si>
  <si>
    <t>The Programs</t>
  </si>
  <si>
    <t>LIHR</t>
  </si>
  <si>
    <t>GR</t>
  </si>
  <si>
    <t>MER</t>
  </si>
  <si>
    <t>FER</t>
  </si>
  <si>
    <t>LSR</t>
  </si>
  <si>
    <t>EAPA</t>
  </si>
  <si>
    <t>NSW Gas Rebate</t>
  </si>
  <si>
    <t>1 The SER and embedded network (on supply) customer data were not included in this table as this information is not available in ESP customer billing data collected from retailers. SER is administered by Service NSW and is not issued by energy retailers.</t>
  </si>
  <si>
    <t>2 ‘n/a’ values indicate no valid data was available. This mainly relates to energy type and rebate type combinations i.e. the GR was not considered reliable or applicable for electricity accounts and vice versa for electricity rebates for gas accounts.</t>
  </si>
  <si>
    <t>Offer type</t>
  </si>
  <si>
    <t>Number of electricity customer accounts</t>
  </si>
  <si>
    <t>Average annual electricity bill ($/yr)</t>
  </si>
  <si>
    <t>Average electricity use (kWh/yr)</t>
  </si>
  <si>
    <t>Average electricity cost (c/kWh)</t>
  </si>
  <si>
    <t>Rebates relative to electricity bill (%)</t>
  </si>
  <si>
    <t>Market offer only</t>
  </si>
  <si>
    <t>Standard offer only</t>
  </si>
  <si>
    <t>Customer accounts which switched between standard and market</t>
  </si>
  <si>
    <t>Total from retailer reporting (excludes on supplied customers)</t>
  </si>
  <si>
    <t>1 All data in this table is based on retailer reporting information and may not match results in other tables which have been suplemented with Departmental information.</t>
  </si>
  <si>
    <t>2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</si>
  <si>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t>Number of gas customer accounts</t>
  </si>
  <si>
    <t>Average annual gas bill ($/yr)</t>
  </si>
  <si>
    <t>Average gas use (MJ/yr)</t>
  </si>
  <si>
    <t>Average gas cost (c/MJ)</t>
  </si>
  <si>
    <t>Rebates relative to gas bill (%)</t>
  </si>
  <si>
    <t>Customer switching from standard to market</t>
  </si>
  <si>
    <t>3 These figures do not include Energy Account Payment Assistance (EAPA) vouchers.</t>
  </si>
  <si>
    <t>Table 6 Rebate uptake in July-December 2022 by electricity network</t>
  </si>
  <si>
    <t>Electricity network</t>
  </si>
  <si>
    <t>Customer accounts receiving a rebate relative to total customers (%)</t>
  </si>
  <si>
    <t>Endeavour Energy</t>
  </si>
  <si>
    <t>Essential Energy</t>
  </si>
  <si>
    <t xml:space="preserve">2 Based on Q4 2021-2022 AER Retail energy market performance report and AER 2019-20 RIN response data </t>
  </si>
  <si>
    <t>Table 7 Rebate uptake in July-December 2022 by gas network</t>
  </si>
  <si>
    <t>Gas network</t>
  </si>
  <si>
    <t xml:space="preserve">2 Based on Q4 2021-2022 AER Retail energy market performance report and company market shares reported in 2019-20 rebate report. </t>
  </si>
  <si>
    <t>3 Based on customers within the gas network area</t>
  </si>
  <si>
    <t>Average annual electricity bill
($/yr)</t>
  </si>
  <si>
    <t>Rebates relative to bill (%)</t>
  </si>
  <si>
    <t>Ausgrid</t>
  </si>
  <si>
    <t>Standard</t>
  </si>
  <si>
    <t>Market</t>
  </si>
  <si>
    <t>Total</t>
  </si>
  <si>
    <t>Average gas cost (c/kWh)</t>
  </si>
  <si>
    <t>Jemena</t>
  </si>
  <si>
    <t>ActewAGL</t>
  </si>
  <si>
    <t>Central Ranges (APA)</t>
  </si>
  <si>
    <t>Australian Gas Networks</t>
  </si>
  <si>
    <t>Table 10. Second half -yearly distribution of electricity consumption by offer type and electricity network. </t>
  </si>
  <si>
    <t>2018 July - Dec</t>
  </si>
  <si>
    <t>2019 July - Dec</t>
  </si>
  <si>
    <t>2020 July - Dec</t>
  </si>
  <si>
    <t>2021 July - Dec</t>
  </si>
  <si>
    <t>2022 July - Dec</t>
  </si>
  <si>
    <t>0 - 1000</t>
  </si>
  <si>
    <t>1,000 - 2,000</t>
  </si>
  <si>
    <t>2,000 - 3,000</t>
  </si>
  <si>
    <t>3,000 - 4,000</t>
  </si>
  <si>
    <t>4,000 - 5,000</t>
  </si>
  <si>
    <t>5,000 - 6,000</t>
  </si>
  <si>
    <t>6,000 - 7,000</t>
  </si>
  <si>
    <t>7,000 - 8,000</t>
  </si>
  <si>
    <t>8,000 - 9,000</t>
  </si>
  <si>
    <t>9,000 - 10,000</t>
  </si>
  <si>
    <t>10,000 - 11,000</t>
  </si>
  <si>
    <t>11,000 - 12,000</t>
  </si>
  <si>
    <t>12,000 - 13,000</t>
  </si>
  <si>
    <t>13,000 - 14,000</t>
  </si>
  <si>
    <t>14,000 - 15,000</t>
  </si>
  <si>
    <t>15,000 - 16000</t>
  </si>
  <si>
    <t>16,000 - 17,000</t>
  </si>
  <si>
    <t>17,000 - 18,000</t>
  </si>
  <si>
    <t>18,000 - 19,000</t>
  </si>
  <si>
    <t>19,000 - 20,000</t>
  </si>
  <si>
    <t>1 Customer accounts whose values were outside the following ranges were removed as outliers.</t>
  </si>
  <si>
    <t>Table 11. Second half -yearly distribution of electricity bill by offer type and electricity network. </t>
  </si>
  <si>
    <t>0 - 500</t>
  </si>
  <si>
    <t>500 - 1,000</t>
  </si>
  <si>
    <t>1,000 - 1,500</t>
  </si>
  <si>
    <t>1,500 - 2,000</t>
  </si>
  <si>
    <t>2,000 - 2,500</t>
  </si>
  <si>
    <t>2,500 - 3,000</t>
  </si>
  <si>
    <t>3,000 - 3,500</t>
  </si>
  <si>
    <t>3,500 - 4,000</t>
  </si>
  <si>
    <t>4,000 - 4,500</t>
  </si>
  <si>
    <t>4,500 - 5,000</t>
  </si>
  <si>
    <t>5,000 - 5,500</t>
  </si>
  <si>
    <t>5,500 - 6,000</t>
  </si>
  <si>
    <t>&lt;10</t>
  </si>
  <si>
    <t>6,000 - 6,500</t>
  </si>
  <si>
    <t xml:space="preserve"> -</t>
  </si>
  <si>
    <t>6,500 - 7,000</t>
  </si>
  <si>
    <t>7,000 - 7,500</t>
  </si>
  <si>
    <t>7,500 - 8,000</t>
  </si>
  <si>
    <t>8,000 - 8,500</t>
  </si>
  <si>
    <t>8,500 - 9,000</t>
  </si>
  <si>
    <t>9,000 - 9,500</t>
  </si>
  <si>
    <t>9,500 - 10,000</t>
  </si>
  <si>
    <t>2 Excludes solar feed-in credit/solar exports for solar customers.</t>
  </si>
  <si>
    <t>Table 12. Second half -yearly distribution of gas consumption by offer type and gas network.</t>
  </si>
  <si>
    <t>APA Group</t>
  </si>
  <si>
    <t>0 - 5,000</t>
  </si>
  <si>
    <t>5,000 - 10,000</t>
  </si>
  <si>
    <t>10,000 - 15,000</t>
  </si>
  <si>
    <t>15,000 - 20,000</t>
  </si>
  <si>
    <t>20,000 - 25,000</t>
  </si>
  <si>
    <t>25,000 - 30,000</t>
  </si>
  <si>
    <t>30,000 - 35,000</t>
  </si>
  <si>
    <t>35,000 - 40,000</t>
  </si>
  <si>
    <t>40,000 - 45,000</t>
  </si>
  <si>
    <t>45,000 - 50,000</t>
  </si>
  <si>
    <t>50,000 - 55,000</t>
  </si>
  <si>
    <t>55,000 - 60,000</t>
  </si>
  <si>
    <t>60,000 - 65,000</t>
  </si>
  <si>
    <t>-</t>
  </si>
  <si>
    <t>65,000 - 70,000</t>
  </si>
  <si>
    <t>70,000 - 75,000</t>
  </si>
  <si>
    <t>75,000 - 80,000</t>
  </si>
  <si>
    <t>80,000 - 85,000</t>
  </si>
  <si>
    <t>85,000 - 90,000</t>
  </si>
  <si>
    <t>90,000 - 95,000</t>
  </si>
  <si>
    <t>95,000 - 100,000</t>
  </si>
  <si>
    <t>1 Excludes solar feed-in credit/solar exports for solar customers.</t>
  </si>
  <si>
    <t>Table 13. Second half -yearly distribution of gas bill by offer type and gas network.</t>
  </si>
  <si>
    <t>0 - 200</t>
  </si>
  <si>
    <t>200 - 400</t>
  </si>
  <si>
    <t>400 - 600</t>
  </si>
  <si>
    <t>600 - 800</t>
  </si>
  <si>
    <t>800 - 1000</t>
  </si>
  <si>
    <t>1000 - 1200</t>
  </si>
  <si>
    <t>1200 - 1400</t>
  </si>
  <si>
    <t>1400 - 1600</t>
  </si>
  <si>
    <t>1600 - 1800</t>
  </si>
  <si>
    <t>1800 - 2000</t>
  </si>
  <si>
    <t>2000 - 2200</t>
  </si>
  <si>
    <t>2200 - 2400</t>
  </si>
  <si>
    <t>2400 - 2600</t>
  </si>
  <si>
    <t>2600 - 2800</t>
  </si>
  <si>
    <t>2800 - 3000</t>
  </si>
  <si>
    <t>3000 - 3200</t>
  </si>
  <si>
    <t>3200 - 3400</t>
  </si>
  <si>
    <t>3400 - 3600</t>
  </si>
  <si>
    <t>3600 - 3800</t>
  </si>
  <si>
    <t>3800 - 4000</t>
  </si>
  <si>
    <t>Table 14 Number of on supply accounts and value of rebates for on supply customers by rebate type in July-December 2022</t>
  </si>
  <si>
    <t>Number of on supply accounts</t>
  </si>
  <si>
    <t>Per cent of customer accounts that are on supply</t>
  </si>
  <si>
    <t>Total rebate value for on supply accounts ($)</t>
  </si>
  <si>
    <t>GR (on supply)</t>
  </si>
  <si>
    <t>GR (bottled gas; LPG)</t>
  </si>
  <si>
    <t>SER</t>
  </si>
  <si>
    <t>Table 15 Number of applications approved by NGO EAPA providers and the NSW Government EAPA Provider in July-December 2022</t>
  </si>
  <si>
    <t>EAPA Provider</t>
  </si>
  <si>
    <t>Energy voucher type</t>
  </si>
  <si>
    <t>Number of applications approved</t>
  </si>
  <si>
    <t>Per cent of applications approved (%)</t>
  </si>
  <si>
    <t>Value of approved applications ($)</t>
  </si>
  <si>
    <t>NSW Government EAPA Provider</t>
  </si>
  <si>
    <t>Electricity</t>
  </si>
  <si>
    <t>Gas</t>
  </si>
  <si>
    <t>NGO EAPA Providers</t>
  </si>
  <si>
    <t>Electricity &amp; Gas</t>
  </si>
  <si>
    <t>Tariff type</t>
  </si>
  <si>
    <t>Average annualised electricity bill ($/yr)</t>
  </si>
  <si>
    <t>% of customer on total rebate population</t>
  </si>
  <si>
    <t>Average Annualised Discount</t>
  </si>
  <si>
    <t>Average Annualised Solar Export (kWh/yr)</t>
  </si>
  <si>
    <t>Average Solar Feed-in Tariff (c/kWh)</t>
  </si>
  <si>
    <t>null</t>
  </si>
  <si>
    <t>Median annualised electricity bill ($/yr)</t>
  </si>
  <si>
    <t>Median annual rebate ($)</t>
  </si>
  <si>
    <t>Median Annualised Discount</t>
  </si>
  <si>
    <t>Median Annualised Solar Export (kWh/yr)</t>
  </si>
  <si>
    <t>Median Solar Feed-in Tariff (c/kWh)</t>
  </si>
  <si>
    <t xml:space="preserve">Notes: </t>
  </si>
  <si>
    <t>QA - mean difference in numbers - previous year</t>
  </si>
  <si>
    <t>QA - median difference in numbers - previous year</t>
  </si>
  <si>
    <t>Table 17</t>
  </si>
  <si>
    <t>Top ten Local Government Areas</t>
  </si>
  <si>
    <t>Bottom ten Local Government Areas</t>
  </si>
  <si>
    <t>Local Government Area</t>
  </si>
  <si>
    <t>Total rebate value ($)</t>
  </si>
  <si>
    <t>CENTRAL COAST</t>
  </si>
  <si>
    <t>BREWARRINA</t>
  </si>
  <si>
    <t>CANTERBURY-BANKSTOWN</t>
  </si>
  <si>
    <t>BALRANALD</t>
  </si>
  <si>
    <t>BLACKTOWN</t>
  </si>
  <si>
    <t>CARRATHOOL</t>
  </si>
  <si>
    <t>LAKE MACQUARIE</t>
  </si>
  <si>
    <t>BOURKE</t>
  </si>
  <si>
    <t>FAIRFIELD</t>
  </si>
  <si>
    <t>CENTRAL DARLING</t>
  </si>
  <si>
    <t>WOLLONGONG</t>
  </si>
  <si>
    <t>BOGAN</t>
  </si>
  <si>
    <t>LIVERPOOL</t>
  </si>
  <si>
    <t>WARREN</t>
  </si>
  <si>
    <t>CUMBERLAND</t>
  </si>
  <si>
    <t>HAY</t>
  </si>
  <si>
    <t>PENRITH</t>
  </si>
  <si>
    <t>WALCHA</t>
  </si>
  <si>
    <t>MID-COAST</t>
  </si>
  <si>
    <t>COBAR</t>
  </si>
  <si>
    <t>1 Based on the number of distinct customer accounts for electricity from retailer information and on-supplied, FER and EAPA customers numbers from OECC records.</t>
  </si>
  <si>
    <t>Table 19</t>
  </si>
  <si>
    <t>Table 20</t>
  </si>
  <si>
    <t>BERRIGAN</t>
  </si>
  <si>
    <t>TENTERFIELD</t>
  </si>
  <si>
    <t>MUSWELLBROOK</t>
  </si>
  <si>
    <t>PORT STEPHENS</t>
  </si>
  <si>
    <t>SINGLETON</t>
  </si>
  <si>
    <t>QUEANBEYAN-PALERANG</t>
  </si>
  <si>
    <t>MAITLAND</t>
  </si>
  <si>
    <t>BYRON</t>
  </si>
  <si>
    <t>JUNEE</t>
  </si>
  <si>
    <t>CAMDEN</t>
  </si>
  <si>
    <t>GOULBURN MULWAREE</t>
  </si>
  <si>
    <t>FEDERATION</t>
  </si>
  <si>
    <t>INNER WEST</t>
  </si>
  <si>
    <t>ALBURY</t>
  </si>
  <si>
    <t>UPPER LACHLAN</t>
  </si>
  <si>
    <t>CESSNOCK</t>
  </si>
  <si>
    <t>COONAMBLE</t>
  </si>
  <si>
    <t>1 Based on the number of distinct customer accounts on market offers relative to the total number of customer accounts for electricity/gas.</t>
  </si>
  <si>
    <t>Table 21</t>
  </si>
  <si>
    <t>Table 22</t>
  </si>
  <si>
    <t>ORANGE</t>
  </si>
  <si>
    <t>SHOALHAVEN</t>
  </si>
  <si>
    <t>BATHURST</t>
  </si>
  <si>
    <t>WINGECARRIBEE</t>
  </si>
  <si>
    <t>KU-RING-GAI</t>
  </si>
  <si>
    <t>WAGGA WAGGA</t>
  </si>
  <si>
    <t>HILLTOPS</t>
  </si>
  <si>
    <t>THE HILLS</t>
  </si>
  <si>
    <t>WAVERLEY</t>
  </si>
  <si>
    <t>SYDNEY</t>
  </si>
  <si>
    <t>LITHGOW</t>
  </si>
  <si>
    <t>BAYSIDE</t>
  </si>
  <si>
    <t xml:space="preserve">1 LHIR customer accounts-to-eligible uptake rate denotes customer accounts that received the LIHR relative to the number of eligible customers </t>
  </si>
  <si>
    <t>Table 23</t>
  </si>
  <si>
    <t>LANE COVE</t>
  </si>
  <si>
    <t>HUNTERS HILL</t>
  </si>
  <si>
    <t>WALGETT</t>
  </si>
  <si>
    <t>MURRAY RIVER</t>
  </si>
  <si>
    <t>BROKEN HILL</t>
  </si>
  <si>
    <t>WOOLLAHRA</t>
  </si>
  <si>
    <t>KIAMA</t>
  </si>
  <si>
    <t>WEDDIN</t>
  </si>
  <si>
    <t>STRATHFIELD</t>
  </si>
  <si>
    <t>COOTAMUNDRA-GUNDAGAI</t>
  </si>
  <si>
    <t>TEMORA</t>
  </si>
  <si>
    <t>NORTH SYDNEY</t>
  </si>
  <si>
    <t>PORT MACQUARIE-HASTINGS</t>
  </si>
  <si>
    <t>MOREE PLAINS</t>
  </si>
  <si>
    <t>Disconnected customer accounts</t>
  </si>
  <si>
    <t>Customer accounts reconnected within a day of disconnection</t>
  </si>
  <si>
    <t>Average overdue amount when disconnected</t>
  </si>
  <si>
    <t>Average annual electricity use (kWh/yr)</t>
  </si>
  <si>
    <t>1 All data in this table is based on retailer reporting information and may not match results in other tables which have been suplemented with Departmental information</t>
  </si>
  <si>
    <t>2 Whether in the 12 months prior to disconnection the customer had been on the retailer’s hardship or payment plan</t>
  </si>
  <si>
    <t>Average overdue amount when disconnected ($)</t>
  </si>
  <si>
    <t>Average annual gas use (MJ/yr)</t>
  </si>
  <si>
    <t>2 Whether in the 12 months prior to disconnection the customer had been on the retailer’s hardship or payment plan.</t>
  </si>
  <si>
    <t>Figures- Plots of electricity and gas bills and consumption for different Tariff types</t>
  </si>
  <si>
    <t xml:space="preserve"> </t>
  </si>
  <si>
    <t>Figure 1 Scatter plot showing annual electricity bill and consumption for each electricity customer in the retailer reporting information</t>
  </si>
  <si>
    <t>Figure 2 Scatter plot showing annual gas bills and consumption for each gas customer in the retailer reporting information</t>
  </si>
  <si>
    <t>Figure 3 Histogram plot showing annual electricity bill for electricity customers in the retailer reporting information - Flat tariff</t>
  </si>
  <si>
    <t>Figure 4 Histogram plot showing annual electricity consumption for electricity customers in the retailer reporting information - Flat tariff</t>
  </si>
  <si>
    <t>Figure 5 Histogram plot showing annual electricity bill for electricity customers in the retailer reporting information - Flat Tariff with Controlled Load</t>
  </si>
  <si>
    <t>Figure 6 Histogram plot showing annual electricity consumption for electricity customers in the retailer reporting information - Flat Tariff with Controlled Load</t>
  </si>
  <si>
    <t>Figure 7 Histogram plot showing annual electricity bill for electricity customers in the retailer reporting information - Time-of-use Tariff</t>
  </si>
  <si>
    <t>Figure 8 Histogram plot showing annual electricity consumption for electricity customers in the retailer reporting information - Time-of-use Tariff</t>
  </si>
  <si>
    <t>Figure 9 Histogram plot showing annual electricity bill for electricity customers in the retailer reporting information - Time-of-use with Controlled Load</t>
  </si>
  <si>
    <t>Figure 10 Histogram plot showing annual electricity consumption for electricity customers in the retailer reporting information - Time-of-use with Controlled Load</t>
  </si>
  <si>
    <t>Figure 11 Histogram plot showing annual electricity bill for electricity customers in the retailer reporting information - Solar</t>
  </si>
  <si>
    <t>Figure 12 Histogram plot showing annual electricity consumption for electricity customers in the retailer reporting information - Solar</t>
  </si>
  <si>
    <t>Figure 13 Histogram plot showing annual electricity bill for electricity customers in the retailer reporting information - Flat Tariff with Solar</t>
  </si>
  <si>
    <t>Figure 14 Histogram plot showing annual electricity consumption for electricity customers in the retailer reporting information - Flat Tariff with Solar</t>
  </si>
  <si>
    <t>Figure 15 Histogram plot showing annual electricity bill for electricity customers in the retailer reporting information - Flat Tariff with Controlled Load and Solar</t>
  </si>
  <si>
    <t>Figure 16 Histogram plot showing annual electricity consumption for electricity customers in the retailer reporting information - Flat Tariff with Controlled Load and Solar</t>
  </si>
  <si>
    <t>Figure 17 Histogram plot showing annual electricity bill for electricity customers in the retailer reporting information - Time-of-use with Solar</t>
  </si>
  <si>
    <t>Figure 18 Histogram plot showing annual electricity consumption for electricity customers in the retailer reporting information - Time-of-use with Solar</t>
  </si>
  <si>
    <t>Figure 19 Histogram plot showing annual electricity bill for electricity customers in the retailer reporting information - Time-of-use with Controlled Load and Solar</t>
  </si>
  <si>
    <t>Figure 20 Histogram plot showing annual electricity consumption for electricity customers in the retailer reporting information - Time-of-use with Controlled Load and Solar</t>
  </si>
  <si>
    <t xml:space="preserve">Figure 21 Scatter plot showing annual electricity bill and consumption for each electricity customer in the retailer reporting information - With and without Controlled Load for All Networks
</t>
  </si>
  <si>
    <t>Figure 22 Scatter plot showing annual electricity bill and consumption for each electricity customer in the retailer reporting information - With and without Controlled Load for Ausgrid</t>
  </si>
  <si>
    <t>Figure 23 Scatter plot showing annual electricity bill and consumption for each electricity customer in the retailer reporting information - With and without Controlled Load for Endeavour Energy</t>
  </si>
  <si>
    <t>Figure 24 Scatter plot showing annual electricity bill and consumption for each electricity customer in the retailer reporting information - With and without Controlled Load for Essential Energy</t>
  </si>
  <si>
    <t>Figure 25 Scatter plot showing annual electricity bill and consumption for each electricity customer in the retailer reporting information - With and without Solar for All Networks</t>
  </si>
  <si>
    <t>Figure 26 Scatter plot showing annual electricity bill and consumption for each electricity customer in the retailer reporting information - With and without Solar for Ausgrid</t>
  </si>
  <si>
    <t>Figure 27 Scatter plot showing annual electricity bill and consumption for each electricity customer in the retailer reporting information - With and without Solar for Endeavour Energy</t>
  </si>
  <si>
    <t>Figure 28 Scatter plot showing annual electricity bill and consumption for each electricity customer in the retailer reporting information - With and without Solar for Essential Energy</t>
  </si>
  <si>
    <t>Figure 29 Scatter plot showing annual electricity bill and consumption for each electricity customer in the retailer reporting information - With and without TOU for All Networks</t>
  </si>
  <si>
    <t>Figure 30 Scatter plot showing annual electricity bill and consumption for each electricity customer in the retailer reporting information - With and without TOU for Ausgrid</t>
  </si>
  <si>
    <t>Figure 31 Scatter plot showing annual electricity bill and consumption for each electricity customer in the retailer reporting information - With and without TOU for Endeavour Energy</t>
  </si>
  <si>
    <t>Figure 32 Scatter plot showing annual electricity bill and consumption for each electricity customer in the retailer reporting information - With and without TOU for Essential Energy</t>
  </si>
  <si>
    <t>Figure 33 Scatter plot showing annual electricity bill and consumption for each electricity customer in the retailer reporting information - Flat Tariff for All Networks</t>
  </si>
  <si>
    <t>Figure 34 Density plot showing annual electricity bill for each electricity customer by Electricity Network in the retailer reporting information - Without Controlled Load</t>
  </si>
  <si>
    <t>Figure 35 Density plot showing annual electricity consumption for each electricity customer by Electricity Network in the retailer reporting information - Without Controlled Load</t>
  </si>
  <si>
    <t>Figure 36 Density plot showing annual electricity bill for each electricity customer by Electricity Network in the retailer reporting information - With Controlled Load</t>
  </si>
  <si>
    <t>Figure 37 Density plot showing annual electricity consumption for each electricity customer by Electricity Network in the retailer reporting information - With Controlled Load</t>
  </si>
  <si>
    <t>Figure 38 Density plot showing annual electricity bill for each electricity customer by Electricity Network in the retailer reporting information - Without Solar</t>
  </si>
  <si>
    <t>Figure 39 Density plot showing annual electricity consumption for each electricity customer by Electricity Network in the retailer reporting information - Without Solar</t>
  </si>
  <si>
    <t>Figure 40 Density plot showing annual electricity bill for each electricity customer by Electricity Network in the retailer reporting information - With Solar</t>
  </si>
  <si>
    <t>Figure 41 Density plot showing annual electricity consumption for each electricity customer by Electricity Network in the retailer reporting information - With Solar</t>
  </si>
  <si>
    <t>v</t>
  </si>
  <si>
    <t>Figure 42 Density plot showing annual electricity bill across different networks - With and Without Solar</t>
  </si>
  <si>
    <t>Figure 43 Density plot showing annual electricity consumption across different networks - With and Without Solar</t>
  </si>
  <si>
    <t>Figure 44 Density plot showing annual electricity bill across different networks - With and Without Controlled Load</t>
  </si>
  <si>
    <t>Figure 45 Density plot showing annual electricity Consumption across different networks - With and Without Controlled Load</t>
  </si>
  <si>
    <t>Average rebate value ($ per customer account)</t>
  </si>
  <si>
    <t>Customer accounts (#)</t>
  </si>
  <si>
    <t>ARMIDALE</t>
  </si>
  <si>
    <t>BALLINA</t>
  </si>
  <si>
    <t>BEGA VALLEY</t>
  </si>
  <si>
    <t>BELLINGEN</t>
  </si>
  <si>
    <t>BLAND</t>
  </si>
  <si>
    <t>BLAYNEY</t>
  </si>
  <si>
    <t>BLUE MOUNTAINS</t>
  </si>
  <si>
    <t>BURWOOD</t>
  </si>
  <si>
    <t>CABONNE</t>
  </si>
  <si>
    <t>CAMPBELLTOWN</t>
  </si>
  <si>
    <t>CANADA BAY</t>
  </si>
  <si>
    <t>CLARENCE VALLEY</t>
  </si>
  <si>
    <t>COFFS HARBOUR</t>
  </si>
  <si>
    <t>COOLAMON</t>
  </si>
  <si>
    <t>COWRA</t>
  </si>
  <si>
    <t>DUBBO</t>
  </si>
  <si>
    <t>DUNGOG</t>
  </si>
  <si>
    <t>EDWARD RIVER</t>
  </si>
  <si>
    <t>EUROBODALLA</t>
  </si>
  <si>
    <t>FORBES</t>
  </si>
  <si>
    <t>GEORGES RIVER</t>
  </si>
  <si>
    <t>GILGANDRA</t>
  </si>
  <si>
    <t>GLEN INNES SEVERN</t>
  </si>
  <si>
    <t>GREATER HUME</t>
  </si>
  <si>
    <t>GRIFFITH</t>
  </si>
  <si>
    <t>GUNNEDAH</t>
  </si>
  <si>
    <t>GWYDIR</t>
  </si>
  <si>
    <t>HAWKESBURY</t>
  </si>
  <si>
    <t>HORNSBY</t>
  </si>
  <si>
    <t>INVERELL</t>
  </si>
  <si>
    <t>KEMPSEY</t>
  </si>
  <si>
    <t>KYOGLE</t>
  </si>
  <si>
    <t>LACHLAN</t>
  </si>
  <si>
    <t>LEETON</t>
  </si>
  <si>
    <t>LISMORE</t>
  </si>
  <si>
    <t>LIVERPOOL PLAINS</t>
  </si>
  <si>
    <t>LOCKHART</t>
  </si>
  <si>
    <t>MID-WESTERN</t>
  </si>
  <si>
    <t>MOSMAN</t>
  </si>
  <si>
    <t>MURRUMBIDGEE</t>
  </si>
  <si>
    <t>NAMBUCCA VALLEY</t>
  </si>
  <si>
    <t>NARRABRI</t>
  </si>
  <si>
    <t>NARRANDERA</t>
  </si>
  <si>
    <t>NARROMINE</t>
  </si>
  <si>
    <t>NEWCASTLE</t>
  </si>
  <si>
    <t>NORTHERN BEACHES</t>
  </si>
  <si>
    <t>OBERON</t>
  </si>
  <si>
    <t>PARKES</t>
  </si>
  <si>
    <t>PARRAMATTA</t>
  </si>
  <si>
    <t>RANDWICK</t>
  </si>
  <si>
    <t>RICHMOND VALLEY</t>
  </si>
  <si>
    <t>RYDE</t>
  </si>
  <si>
    <t>SHELLHARBOUR</t>
  </si>
  <si>
    <t>SNOWY MONARO</t>
  </si>
  <si>
    <t>SNOWY VALLEYS</t>
  </si>
  <si>
    <t>SUTHERLAND</t>
  </si>
  <si>
    <t>TAMWORTH</t>
  </si>
  <si>
    <t>TWEED</t>
  </si>
  <si>
    <t>UPPER HUNTER</t>
  </si>
  <si>
    <t>URALLA</t>
  </si>
  <si>
    <t>WARRUMBUNGLE</t>
  </si>
  <si>
    <t>WENTWORTH</t>
  </si>
  <si>
    <t>WILLOUGHBY</t>
  </si>
  <si>
    <t>WOLLONDILLY</t>
  </si>
  <si>
    <t>YASS VALLEY</t>
  </si>
  <si>
    <t>UNINCORPORATED NSW</t>
  </si>
  <si>
    <t>1 Where less than 10 customer accounts appear in an LGA we have removed the number of customer accounts and rebate amounts.</t>
  </si>
  <si>
    <t>2 GR figures includes natural gas and LPG.</t>
  </si>
  <si>
    <t>3 Total number of customers is less than the sum of customers receiving each rebate as some customers receive multiple rebate types.</t>
  </si>
  <si>
    <t>Appendix B Offer type, energy cost and uptake by local government area in July-December 2022</t>
  </si>
  <si>
    <t>Number of eligible LIHR customers</t>
  </si>
  <si>
    <t>SER uptake rate (%)</t>
  </si>
  <si>
    <t>1 Average costs of electricity and gas are based on consumption and total bill amounts reported by energy retailers (i.e. they include both usage and service charges).</t>
  </si>
  <si>
    <t>2 Gas figures have been marked as N/A where there are less than 100 customer accounts in an LGA in the retailer reporting information.</t>
  </si>
  <si>
    <t>3 Based on the number of distinct customer accounts on market offers relative to the total number of customer accounts for electricity or gas.</t>
  </si>
  <si>
    <t>4 LIHR uptake rate means customer accounts that received the LIHR relative to the number of eligible customers (%).</t>
  </si>
  <si>
    <t>5 GR uptake rate means customer accounts that received the GR relative to the number of eligible customers (%).</t>
  </si>
  <si>
    <t>Appendix C Rebate customer accounts and value by state electoral district in July-December 2022</t>
  </si>
  <si>
    <t>State Electoral District</t>
  </si>
  <si>
    <t>Gas Rebate</t>
  </si>
  <si>
    <t>Energy Account Payment Assistance</t>
  </si>
  <si>
    <t>All rebates</t>
  </si>
  <si>
    <t>Total voucher value ($)</t>
  </si>
  <si>
    <t>Albury</t>
  </si>
  <si>
    <t>Auburn</t>
  </si>
  <si>
    <t>Badgerys Creek</t>
  </si>
  <si>
    <t>Ballina</t>
  </si>
  <si>
    <t>Balmain</t>
  </si>
  <si>
    <t>Bankstown</t>
  </si>
  <si>
    <t>Barwon</t>
  </si>
  <si>
    <t>Bathurst</t>
  </si>
  <si>
    <t>Bega</t>
  </si>
  <si>
    <t>Blacktown</t>
  </si>
  <si>
    <t>Blue Mountains</t>
  </si>
  <si>
    <t>Cabramatta</t>
  </si>
  <si>
    <t>Camden</t>
  </si>
  <si>
    <t>Campbelltown</t>
  </si>
  <si>
    <t>Canterbury</t>
  </si>
  <si>
    <t>Castle Hill</t>
  </si>
  <si>
    <t>Cessnock</t>
  </si>
  <si>
    <t>Charlestown</t>
  </si>
  <si>
    <t>Clarence</t>
  </si>
  <si>
    <t>Coffs Harbour</t>
  </si>
  <si>
    <t>Coogee</t>
  </si>
  <si>
    <t>Cootamundra</t>
  </si>
  <si>
    <t>Cronulla</t>
  </si>
  <si>
    <t>Davidson</t>
  </si>
  <si>
    <t>Drummoyne</t>
  </si>
  <si>
    <t>Dubbo</t>
  </si>
  <si>
    <t>East Hills</t>
  </si>
  <si>
    <t>Epping</t>
  </si>
  <si>
    <t>Fairfield</t>
  </si>
  <si>
    <t>Gosford</t>
  </si>
  <si>
    <t>Goulburn</t>
  </si>
  <si>
    <t>Granville</t>
  </si>
  <si>
    <t>Hawkesbury</t>
  </si>
  <si>
    <t>Heathcote</t>
  </si>
  <si>
    <t>Heffron</t>
  </si>
  <si>
    <t>Holsworthy</t>
  </si>
  <si>
    <t>Hornsby</t>
  </si>
  <si>
    <t>Keira</t>
  </si>
  <si>
    <t>Kellyville</t>
  </si>
  <si>
    <t>Kiama</t>
  </si>
  <si>
    <t>Kogarah</t>
  </si>
  <si>
    <t>Lake Macquarie</t>
  </si>
  <si>
    <t>Lane Cove</t>
  </si>
  <si>
    <t>Leppington</t>
  </si>
  <si>
    <t>Lismore</t>
  </si>
  <si>
    <t>Liverpool</t>
  </si>
  <si>
    <t>Londonderry</t>
  </si>
  <si>
    <t>Macquarie Fields</t>
  </si>
  <si>
    <t>Maitland</t>
  </si>
  <si>
    <t>Manly</t>
  </si>
  <si>
    <t>Maroubra</t>
  </si>
  <si>
    <t>Miranda</t>
  </si>
  <si>
    <t>Monaro</t>
  </si>
  <si>
    <t>Mount Druitt</t>
  </si>
  <si>
    <t>Murray</t>
  </si>
  <si>
    <t>Myall Lakes</t>
  </si>
  <si>
    <t>Newcastle</t>
  </si>
  <si>
    <t>Newtown</t>
  </si>
  <si>
    <t>North Shore</t>
  </si>
  <si>
    <t>Northern Tablelands</t>
  </si>
  <si>
    <t>Oatley</t>
  </si>
  <si>
    <t>Orange</t>
  </si>
  <si>
    <t>Oxley</t>
  </si>
  <si>
    <t>Parramatta</t>
  </si>
  <si>
    <t>Penrith</t>
  </si>
  <si>
    <t>Pittwater</t>
  </si>
  <si>
    <t>Port Macquarie</t>
  </si>
  <si>
    <t>Port Stephens</t>
  </si>
  <si>
    <t>Prospect</t>
  </si>
  <si>
    <t>Riverstone</t>
  </si>
  <si>
    <t>Rockdale</t>
  </si>
  <si>
    <t>Ryde</t>
  </si>
  <si>
    <t>Shellharbour</t>
  </si>
  <si>
    <t>South Coast</t>
  </si>
  <si>
    <t>Strathfield</t>
  </si>
  <si>
    <t>Summer Hill</t>
  </si>
  <si>
    <t>Swansea</t>
  </si>
  <si>
    <t>Sydney</t>
  </si>
  <si>
    <t>Tamworth</t>
  </si>
  <si>
    <t>Terrigal</t>
  </si>
  <si>
    <t>The Entrance</t>
  </si>
  <si>
    <t>Tweed</t>
  </si>
  <si>
    <t>Upper Hunter</t>
  </si>
  <si>
    <t>Vaucluse</t>
  </si>
  <si>
    <t>Wagga Wagga</t>
  </si>
  <si>
    <t>Wahroonga</t>
  </si>
  <si>
    <t>Wakehurst</t>
  </si>
  <si>
    <t>Wallsend</t>
  </si>
  <si>
    <t>Willoughby</t>
  </si>
  <si>
    <t>Winston Hills</t>
  </si>
  <si>
    <t>Wollondilly</t>
  </si>
  <si>
    <t>Wollongong</t>
  </si>
  <si>
    <t>Wyong</t>
  </si>
  <si>
    <t>1 Estimates based on data provided by Services Australia, Department of Veterans Affairs and Australian Taxation Office.</t>
  </si>
  <si>
    <t>2 LIHR uptake rate means customer accounts that received the LIHR relative to the number of eligible customers (%).</t>
  </si>
  <si>
    <t>3 Total number of customer accounts is the unique customer accounts receiving one or more rebate types.</t>
  </si>
  <si>
    <t>4 These rebates estimates are based on retailer reporting information and OECC records for on-supplied customer applications.</t>
  </si>
  <si>
    <r>
      <t>Table 3 Percent of retail customer accounts in July-December 2022 of one ESP program that received concessions from other ESP programs</t>
    </r>
    <r>
      <rPr>
        <b/>
        <vertAlign val="superscript"/>
        <sz val="16"/>
        <color rgb="FF002664"/>
        <rFont val="Public Sans"/>
      </rPr>
      <t>1</t>
    </r>
  </si>
  <si>
    <r>
      <t>Percent of customers of the Programs, that also received any of the following concessions</t>
    </r>
    <r>
      <rPr>
        <b/>
        <vertAlign val="superscript"/>
        <sz val="9"/>
        <color rgb="FFFFFFFF"/>
        <rFont val="Public Sans"/>
      </rPr>
      <t>2</t>
    </r>
  </si>
  <si>
    <r>
      <t>Number of customer accounts</t>
    </r>
    <r>
      <rPr>
        <b/>
        <vertAlign val="superscript"/>
        <sz val="9"/>
        <color rgb="FFFFFFFF"/>
        <rFont val="Public Sans"/>
      </rPr>
      <t>1</t>
    </r>
    <r>
      <rPr>
        <b/>
        <sz val="9"/>
        <color rgb="FFFFFFFF"/>
        <rFont val="Public Sans"/>
      </rPr>
      <t xml:space="preserve"> (#)</t>
    </r>
  </si>
  <si>
    <r>
      <t>Total paid amount</t>
    </r>
    <r>
      <rPr>
        <b/>
        <vertAlign val="superscript"/>
        <sz val="9"/>
        <color rgb="FFFFFFFF"/>
        <rFont val="Public Sans"/>
      </rPr>
      <t>2</t>
    </r>
    <r>
      <rPr>
        <b/>
        <sz val="9"/>
        <color rgb="FFFFFFFF"/>
        <rFont val="Public Sans"/>
      </rPr>
      <t xml:space="preserve"> ($)</t>
    </r>
  </si>
  <si>
    <r>
      <t>Average paid per customer account</t>
    </r>
    <r>
      <rPr>
        <b/>
        <vertAlign val="superscript"/>
        <sz val="9"/>
        <color rgb="FFFFFFFF"/>
        <rFont val="Public Sans"/>
      </rPr>
      <t>3</t>
    </r>
    <r>
      <rPr>
        <b/>
        <sz val="9"/>
        <color rgb="FFFFFFFF"/>
        <rFont val="Public Sans"/>
      </rPr>
      <t xml:space="preserve"> ($)</t>
    </r>
  </si>
  <si>
    <r>
      <t>Estimated number of unique customers</t>
    </r>
    <r>
      <rPr>
        <b/>
        <vertAlign val="superscript"/>
        <sz val="9"/>
        <color rgb="FFFFFFFF"/>
        <rFont val="Public Sans"/>
      </rPr>
      <t>4,5</t>
    </r>
  </si>
  <si>
    <r>
      <t xml:space="preserve">Implied rate of customers switching retailers </t>
    </r>
    <r>
      <rPr>
        <b/>
        <vertAlign val="superscript"/>
        <sz val="9"/>
        <color rgb="FFFFFFFF"/>
        <rFont val="Public Sans"/>
      </rPr>
      <t>6</t>
    </r>
  </si>
  <si>
    <r>
      <t>Eligible customers / households</t>
    </r>
    <r>
      <rPr>
        <b/>
        <vertAlign val="superscript"/>
        <sz val="9"/>
        <color rgb="FFFFFFFF"/>
        <rFont val="Public Sans"/>
      </rPr>
      <t>7</t>
    </r>
    <r>
      <rPr>
        <b/>
        <sz val="9"/>
        <color rgb="FFFFFFFF"/>
        <rFont val="Public Sans"/>
      </rPr>
      <t xml:space="preserve">
(#)</t>
    </r>
  </si>
  <si>
    <r>
      <t>NSW Gas Rebate</t>
    </r>
    <r>
      <rPr>
        <vertAlign val="superscript"/>
        <sz val="9"/>
        <color rgb="FF323232"/>
        <rFont val="Public Sans"/>
      </rPr>
      <t>8</t>
    </r>
  </si>
  <si>
    <r>
      <t>Seniors Energy Rebate</t>
    </r>
    <r>
      <rPr>
        <vertAlign val="superscript"/>
        <sz val="9"/>
        <color rgb="FF323232"/>
        <rFont val="Public Sans"/>
      </rPr>
      <t>9</t>
    </r>
  </si>
  <si>
    <r>
      <t>Total</t>
    </r>
    <r>
      <rPr>
        <vertAlign val="superscript"/>
        <sz val="9"/>
        <color rgb="FF323232"/>
        <rFont val="Public Sans"/>
      </rPr>
      <t>10</t>
    </r>
  </si>
  <si>
    <r>
      <t>Up to $500</t>
    </r>
    <r>
      <rPr>
        <vertAlign val="superscript"/>
        <sz val="9"/>
        <color theme="1"/>
        <rFont val="Public Sans"/>
      </rPr>
      <t>1</t>
    </r>
    <r>
      <rPr>
        <sz val="9"/>
        <color theme="1"/>
        <rFont val="Public Sans"/>
      </rPr>
      <t xml:space="preserve"> for electricity and $500</t>
    </r>
    <r>
      <rPr>
        <vertAlign val="superscript"/>
        <sz val="9"/>
        <color theme="1"/>
        <rFont val="Public Sans"/>
      </rPr>
      <t>1</t>
    </r>
    <r>
      <rPr>
        <sz val="9"/>
        <color theme="1"/>
        <rFont val="Public Sans"/>
      </rPr>
      <t xml:space="preserve"> for gas, twice per financial year</t>
    </r>
  </si>
  <si>
    <r>
      <t>Table 4 Electricity consumption and bills in July-December 2022 by retail offer type</t>
    </r>
    <r>
      <rPr>
        <b/>
        <vertAlign val="superscript"/>
        <sz val="16"/>
        <color rgb="FF002664"/>
        <rFont val="Public Sans"/>
      </rPr>
      <t>1</t>
    </r>
  </si>
  <si>
    <r>
      <t>Table 5 Gas consumption and bills in July-December 2022 by retail offer type</t>
    </r>
    <r>
      <rPr>
        <b/>
        <vertAlign val="superscript"/>
        <sz val="11"/>
        <color rgb="FF002664"/>
        <rFont val="Public Sans"/>
      </rPr>
      <t>1</t>
    </r>
  </si>
  <si>
    <r>
      <t>Average annual  rebate</t>
    </r>
    <r>
      <rPr>
        <b/>
        <vertAlign val="superscript"/>
        <sz val="9"/>
        <color rgb="FFFFFFFF"/>
        <rFont val="Public Sans"/>
      </rPr>
      <t>2,3</t>
    </r>
    <r>
      <rPr>
        <b/>
        <sz val="9"/>
        <color rgb="FFFFFFFF"/>
        <rFont val="Public Sans"/>
      </rPr>
      <t xml:space="preserve"> ($)</t>
    </r>
  </si>
  <si>
    <r>
      <t>Number of customer accounts receiving a rebate</t>
    </r>
    <r>
      <rPr>
        <b/>
        <vertAlign val="superscript"/>
        <sz val="9"/>
        <color rgb="FFFFFFFF"/>
        <rFont val="Public Sans"/>
      </rPr>
      <t>1</t>
    </r>
  </si>
  <si>
    <r>
      <t>Number of residential customers in 2020</t>
    </r>
    <r>
      <rPr>
        <b/>
        <vertAlign val="superscript"/>
        <sz val="9"/>
        <color rgb="FFFFFFFF"/>
        <rFont val="Public Sans"/>
      </rPr>
      <t>2</t>
    </r>
  </si>
  <si>
    <r>
      <t>Ausgrid</t>
    </r>
    <r>
      <rPr>
        <vertAlign val="superscript"/>
        <sz val="9"/>
        <color rgb="FF323232"/>
        <rFont val="Public Sans"/>
      </rPr>
      <t>3</t>
    </r>
  </si>
  <si>
    <r>
      <t>Total</t>
    </r>
    <r>
      <rPr>
        <vertAlign val="superscript"/>
        <sz val="9"/>
        <color rgb="FF323232"/>
        <rFont val="Public Sans"/>
      </rPr>
      <t>4</t>
    </r>
  </si>
  <si>
    <r>
      <t>3</t>
    </r>
    <r>
      <rPr>
        <sz val="8"/>
        <color rgb="FF2C2B2B"/>
        <rFont val="Public Sans"/>
      </rPr>
      <t xml:space="preserve"> Based on customers within the distribution network area</t>
    </r>
  </si>
  <si>
    <r>
      <t>Number of residential customers in 2021</t>
    </r>
    <r>
      <rPr>
        <b/>
        <vertAlign val="superscript"/>
        <sz val="9"/>
        <color rgb="FFFFFFFF"/>
        <rFont val="Public Sans"/>
      </rPr>
      <t>2</t>
    </r>
  </si>
  <si>
    <r>
      <t>Jemena</t>
    </r>
    <r>
      <rPr>
        <vertAlign val="superscript"/>
        <sz val="9"/>
        <color rgb="FF323232"/>
        <rFont val="Public Sans"/>
      </rPr>
      <t>3</t>
    </r>
  </si>
  <si>
    <r>
      <t>ActewAGL</t>
    </r>
    <r>
      <rPr>
        <vertAlign val="superscript"/>
        <sz val="9"/>
        <color rgb="FF323232"/>
        <rFont val="Public Sans"/>
      </rPr>
      <t>3</t>
    </r>
  </si>
  <si>
    <r>
      <t>Central Ranges (APA)</t>
    </r>
    <r>
      <rPr>
        <vertAlign val="superscript"/>
        <sz val="9"/>
        <color rgb="FF323232"/>
        <rFont val="Public Sans"/>
      </rPr>
      <t>3</t>
    </r>
  </si>
  <si>
    <r>
      <t>Australian Gas Networks</t>
    </r>
    <r>
      <rPr>
        <vertAlign val="superscript"/>
        <sz val="10"/>
        <color rgb="FF323232"/>
        <rFont val="Public Sans"/>
      </rPr>
      <t>3</t>
    </r>
  </si>
  <si>
    <r>
      <t xml:space="preserve">Table 8 Electricity consumption and bills in July-December 2022 by offer type and electricity network </t>
    </r>
    <r>
      <rPr>
        <b/>
        <vertAlign val="superscript"/>
        <sz val="16"/>
        <color rgb="FF002664"/>
        <rFont val="Public Sans"/>
      </rPr>
      <t>1</t>
    </r>
  </si>
  <si>
    <r>
      <t>Number of electricity customer accounts</t>
    </r>
    <r>
      <rPr>
        <b/>
        <vertAlign val="superscript"/>
        <sz val="9"/>
        <color rgb="FFFFFFFF"/>
        <rFont val="Public Sans"/>
      </rPr>
      <t>2</t>
    </r>
  </si>
  <si>
    <r>
      <t>Average annualised grid electricity bill ($/yr)</t>
    </r>
    <r>
      <rPr>
        <b/>
        <vertAlign val="superscript"/>
        <sz val="9"/>
        <color rgb="FFFFFFFF"/>
        <rFont val="Public Sans"/>
      </rPr>
      <t>8</t>
    </r>
  </si>
  <si>
    <r>
      <t>Equavalent average annualised net electricity use (kWh/yr)</t>
    </r>
    <r>
      <rPr>
        <b/>
        <vertAlign val="superscript"/>
        <sz val="9"/>
        <color rgb="FFFFFFFF"/>
        <rFont val="Public Sans"/>
      </rPr>
      <t>6</t>
    </r>
  </si>
  <si>
    <r>
      <t>Average grid electricity cost (c/kWh)</t>
    </r>
    <r>
      <rPr>
        <b/>
        <vertAlign val="superscript"/>
        <sz val="9"/>
        <color rgb="FFFFFFFF"/>
        <rFont val="Public Sans"/>
      </rPr>
      <t>10</t>
    </r>
  </si>
  <si>
    <r>
      <t>Average annual rebate</t>
    </r>
    <r>
      <rPr>
        <b/>
        <vertAlign val="superscript"/>
        <sz val="9"/>
        <color rgb="FFFFFFFF"/>
        <rFont val="Public Sans"/>
      </rPr>
      <t xml:space="preserve"> </t>
    </r>
    <r>
      <rPr>
        <b/>
        <sz val="9"/>
        <color rgb="FFFFFFFF"/>
        <rFont val="Public Sans"/>
      </rPr>
      <t>($)</t>
    </r>
  </si>
  <si>
    <r>
      <t>Flat tariff</t>
    </r>
    <r>
      <rPr>
        <vertAlign val="superscript"/>
        <sz val="9"/>
        <rFont val="Public Sans"/>
      </rPr>
      <t>3</t>
    </r>
  </si>
  <si>
    <r>
      <t>Flat with Controlled Load</t>
    </r>
    <r>
      <rPr>
        <vertAlign val="superscript"/>
        <sz val="9"/>
        <color rgb="FF323232"/>
        <rFont val="Public Sans"/>
      </rPr>
      <t>3</t>
    </r>
  </si>
  <si>
    <r>
      <t>Time-of-use</t>
    </r>
    <r>
      <rPr>
        <vertAlign val="superscript"/>
        <sz val="9"/>
        <rFont val="Public Sans"/>
      </rPr>
      <t>3</t>
    </r>
  </si>
  <si>
    <r>
      <t>Time-of-use with Controllled load</t>
    </r>
    <r>
      <rPr>
        <vertAlign val="superscript"/>
        <sz val="9"/>
        <color rgb="FF323232"/>
        <rFont val="Public Sans"/>
      </rPr>
      <t>3</t>
    </r>
  </si>
  <si>
    <r>
      <t>Solar</t>
    </r>
    <r>
      <rPr>
        <vertAlign val="superscript"/>
        <sz val="9"/>
        <rFont val="Public Sans"/>
      </rPr>
      <t>3,4</t>
    </r>
  </si>
  <si>
    <r>
      <t xml:space="preserve">     Flat with Solar</t>
    </r>
    <r>
      <rPr>
        <vertAlign val="superscript"/>
        <sz val="9"/>
        <color rgb="FF323232"/>
        <rFont val="Public Sans"/>
      </rPr>
      <t>5</t>
    </r>
  </si>
  <si>
    <r>
      <t xml:space="preserve">     Flat with Controlled Load and Solar</t>
    </r>
    <r>
      <rPr>
        <vertAlign val="superscript"/>
        <sz val="9"/>
        <color rgb="FF323232"/>
        <rFont val="Public Sans"/>
      </rPr>
      <t>5</t>
    </r>
  </si>
  <si>
    <r>
      <t xml:space="preserve">     Time-of-use with Solar</t>
    </r>
    <r>
      <rPr>
        <vertAlign val="superscript"/>
        <sz val="9"/>
        <color rgb="FF323232"/>
        <rFont val="Public Sans"/>
      </rPr>
      <t>5</t>
    </r>
  </si>
  <si>
    <r>
      <t xml:space="preserve">     Time-of-use with Controllled load and Solar</t>
    </r>
    <r>
      <rPr>
        <vertAlign val="superscript"/>
        <sz val="9"/>
        <color rgb="FF323232"/>
        <rFont val="Public Sans"/>
      </rPr>
      <t>5</t>
    </r>
  </si>
  <si>
    <r>
      <t>Equivalent average electricity cost (c/kWh)</t>
    </r>
    <r>
      <rPr>
        <b/>
        <vertAlign val="superscript"/>
        <sz val="9"/>
        <color rgb="FFFFFFFF"/>
        <rFont val="Public Sans"/>
      </rPr>
      <t>7</t>
    </r>
  </si>
  <si>
    <r>
      <t>Total customer accounts</t>
    </r>
    <r>
      <rPr>
        <b/>
        <vertAlign val="superscript"/>
        <sz val="9"/>
        <color rgb="FFFFFFFF"/>
        <rFont val="Public Sans"/>
      </rPr>
      <t>1</t>
    </r>
  </si>
  <si>
    <r>
      <t>Customer accounts on market offers for electricity</t>
    </r>
    <r>
      <rPr>
        <b/>
        <vertAlign val="superscript"/>
        <sz val="9"/>
        <color rgb="FFFFFFFF"/>
        <rFont val="Public Sans"/>
      </rPr>
      <t>1</t>
    </r>
    <r>
      <rPr>
        <b/>
        <sz val="9"/>
        <color rgb="FFFFFFFF"/>
        <rFont val="Public Sans"/>
      </rPr>
      <t xml:space="preserve"> (%)</t>
    </r>
    <r>
      <rPr>
        <sz val="8"/>
        <color rgb="FF323232"/>
        <rFont val="Public Sans"/>
      </rPr>
      <t> </t>
    </r>
  </si>
  <si>
    <r>
      <t>Customer accounts on market offers for gas</t>
    </r>
    <r>
      <rPr>
        <b/>
        <vertAlign val="superscript"/>
        <sz val="9"/>
        <color rgb="FFFFFFFF"/>
        <rFont val="Public Sans"/>
      </rPr>
      <t>1</t>
    </r>
    <r>
      <rPr>
        <b/>
        <sz val="9"/>
        <color rgb="FFFFFFFF"/>
        <rFont val="Public Sans"/>
      </rPr>
      <t xml:space="preserve"> (%)</t>
    </r>
    <r>
      <rPr>
        <sz val="8"/>
        <color rgb="FF323232"/>
        <rFont val="Public Sans"/>
      </rPr>
      <t> </t>
    </r>
  </si>
  <si>
    <r>
      <t xml:space="preserve">Ratio of LIHR customer accounts to eligible households (%) </t>
    </r>
    <r>
      <rPr>
        <b/>
        <vertAlign val="superscript"/>
        <sz val="9"/>
        <color rgb="FFFFFFFF"/>
        <rFont val="Public Sans"/>
      </rPr>
      <t>1</t>
    </r>
  </si>
  <si>
    <r>
      <t xml:space="preserve">Ratio of LIHR customer accounts to eligible households  (%) </t>
    </r>
    <r>
      <rPr>
        <b/>
        <vertAlign val="superscript"/>
        <sz val="9"/>
        <color rgb="FFFFFFFF"/>
        <rFont val="Public Sans"/>
      </rPr>
      <t>1</t>
    </r>
  </si>
  <si>
    <r>
      <t>Table 25 Electricity customer accounts disconnected for any reason in 2021-22</t>
    </r>
    <r>
      <rPr>
        <b/>
        <vertAlign val="superscript"/>
        <sz val="16"/>
        <color rgb="FF002664"/>
        <rFont val="Public Sans"/>
      </rPr>
      <t>1</t>
    </r>
  </si>
  <si>
    <r>
      <t xml:space="preserve">Customer accounts having payment or hardship plan </t>
    </r>
    <r>
      <rPr>
        <b/>
        <vertAlign val="superscript"/>
        <sz val="9"/>
        <color rgb="FFFFFFFF"/>
        <rFont val="Public Sans"/>
      </rPr>
      <t>2</t>
    </r>
  </si>
  <si>
    <r>
      <t>Table 26 Gas customer accounts disconnected for any reason in 2021-22</t>
    </r>
    <r>
      <rPr>
        <b/>
        <vertAlign val="superscript"/>
        <sz val="16"/>
        <color rgb="FF002664"/>
        <rFont val="Public Sans"/>
      </rPr>
      <t>1</t>
    </r>
  </si>
  <si>
    <r>
      <t>Appendix A Rebate customers and value by rebate type and local government area in July-December 2022</t>
    </r>
    <r>
      <rPr>
        <b/>
        <vertAlign val="superscript"/>
        <sz val="16"/>
        <color rgb="FF002664"/>
        <rFont val="Public Sans"/>
      </rPr>
      <t>1</t>
    </r>
  </si>
  <si>
    <r>
      <t>NSW Gas Rebate</t>
    </r>
    <r>
      <rPr>
        <b/>
        <vertAlign val="superscript"/>
        <sz val="9"/>
        <color rgb="FFFFFFFF"/>
        <rFont val="Public Sans"/>
      </rPr>
      <t>2</t>
    </r>
  </si>
  <si>
    <r>
      <t>Total customer accounts</t>
    </r>
    <r>
      <rPr>
        <b/>
        <vertAlign val="superscript"/>
        <sz val="9"/>
        <color rgb="FFFFFFFF"/>
        <rFont val="Public Sans"/>
      </rPr>
      <t>3</t>
    </r>
  </si>
  <si>
    <r>
      <t>Average cost of electricity</t>
    </r>
    <r>
      <rPr>
        <b/>
        <vertAlign val="superscript"/>
        <sz val="9"/>
        <color rgb="FFFFFFFF"/>
        <rFont val="Public Sans"/>
      </rPr>
      <t>1</t>
    </r>
    <r>
      <rPr>
        <b/>
        <sz val="9"/>
        <color rgb="FFFFFFFF"/>
        <rFont val="Public Sans"/>
      </rPr>
      <t xml:space="preserve"> (c/kWh)</t>
    </r>
  </si>
  <si>
    <r>
      <t>Average cost of gas</t>
    </r>
    <r>
      <rPr>
        <b/>
        <vertAlign val="superscript"/>
        <sz val="9"/>
        <color rgb="FFFFFFFF"/>
        <rFont val="Public Sans"/>
      </rPr>
      <t xml:space="preserve">2
</t>
    </r>
    <r>
      <rPr>
        <b/>
        <sz val="9"/>
        <color rgb="FFFFFFFF"/>
        <rFont val="Public Sans"/>
      </rPr>
      <t xml:space="preserve"> (c/MJ)</t>
    </r>
  </si>
  <si>
    <r>
      <t>Customer accounts on market offers for electricity</t>
    </r>
    <r>
      <rPr>
        <b/>
        <vertAlign val="superscript"/>
        <sz val="9"/>
        <color rgb="FFFFFFFF"/>
        <rFont val="Public Sans"/>
      </rPr>
      <t>3</t>
    </r>
    <r>
      <rPr>
        <b/>
        <sz val="9"/>
        <color rgb="FFFFFFFF"/>
        <rFont val="Public Sans"/>
      </rPr>
      <t xml:space="preserve"> (%)</t>
    </r>
    <r>
      <rPr>
        <sz val="8"/>
        <color rgb="FF323232"/>
        <rFont val="Public Sans"/>
      </rPr>
      <t> </t>
    </r>
  </si>
  <si>
    <r>
      <t>LIHR uptake rate (%)</t>
    </r>
    <r>
      <rPr>
        <sz val="8"/>
        <color rgb="FF323232"/>
        <rFont val="Public Sans"/>
      </rPr>
      <t> </t>
    </r>
    <r>
      <rPr>
        <b/>
        <vertAlign val="superscript"/>
        <sz val="9"/>
        <color rgb="FFFFFFFF"/>
        <rFont val="Public Sans"/>
      </rPr>
      <t>4</t>
    </r>
  </si>
  <si>
    <r>
      <t>Gas rebate uptake rate (%)</t>
    </r>
    <r>
      <rPr>
        <sz val="8"/>
        <color rgb="FF323232"/>
        <rFont val="Public Sans"/>
      </rPr>
      <t> </t>
    </r>
    <r>
      <rPr>
        <b/>
        <vertAlign val="superscript"/>
        <sz val="9"/>
        <color rgb="FFFFFFFF"/>
        <rFont val="Public Sans"/>
      </rPr>
      <t>5</t>
    </r>
    <r>
      <rPr>
        <sz val="11"/>
        <color theme="1"/>
        <rFont val="Calibri"/>
        <family val="2"/>
        <scheme val="minor"/>
      </rPr>
      <t/>
    </r>
  </si>
  <si>
    <r>
      <t>FER uptake rate (%)</t>
    </r>
    <r>
      <rPr>
        <sz val="8"/>
        <color rgb="FF323232"/>
        <rFont val="Public Sans"/>
      </rPr>
      <t> </t>
    </r>
  </si>
  <si>
    <r>
      <t>Estimated number of LIHR eligible customers</t>
    </r>
    <r>
      <rPr>
        <b/>
        <vertAlign val="superscript"/>
        <sz val="9"/>
        <color rgb="FFFFFFFF"/>
        <rFont val="Public Sans"/>
      </rPr>
      <t>1</t>
    </r>
  </si>
  <si>
    <r>
      <t>LIHR uptake rate (%) </t>
    </r>
    <r>
      <rPr>
        <b/>
        <vertAlign val="superscript"/>
        <sz val="9"/>
        <color rgb="FFFFFFFF"/>
        <rFont val="Public Sans"/>
      </rPr>
      <t>2</t>
    </r>
  </si>
  <si>
    <r>
      <t>Gas uptake rate (%) </t>
    </r>
    <r>
      <rPr>
        <b/>
        <vertAlign val="superscript"/>
        <sz val="9"/>
        <color rgb="FFFFFFFF"/>
        <rFont val="Public Sans"/>
      </rPr>
      <t>5</t>
    </r>
  </si>
  <si>
    <r>
      <t>Reported amount paid to customer accounts</t>
    </r>
    <r>
      <rPr>
        <b/>
        <vertAlign val="superscript"/>
        <sz val="9"/>
        <color rgb="FFFFFFFF"/>
        <rFont val="Public Sans"/>
      </rPr>
      <t>4</t>
    </r>
    <r>
      <rPr>
        <b/>
        <sz val="9"/>
        <color rgb="FFFFFFFF"/>
        <rFont val="Public Sans"/>
      </rPr>
      <t xml:space="preserve"> ($)</t>
    </r>
  </si>
  <si>
    <t>The NSW Energy Social Programs reporting data was prepared using the following sources: 
- Data reported by energy retailers under clause A5.14 of the NSW Social Programs for Energy Code (Version 7.0, 24 September 2021) 
- Applications to the OECC for ‘on-supplied’ energy rebates, Energy Account Payment Assistance (EAPA) scheme and Family Energy Rebates
- Department records about number of residential gas connections and residential uses of LPG in NSW 
- Data provided by the Australian Department of Human Services and Australian Department of Veteran Affairs about the number of households in each postcode with at least one concession card holder
- Data provided by the Service NSW for Seniors Energy Rebate payments.</t>
  </si>
  <si>
    <t xml:space="preserve">In cases where there are fewer than ten energy customers identified in a category this figure is represented as “&lt;10” and those customers’ results are not included in statistics about average energy consumption or billing. 
Some small retailers did not submit data sets in compliance with the OECC’s requirements. These retailers’ energy rebates customers, representing around 1% of the entire program, have not been included in this dataset. 
A number of records in several retailers’ data appear to have errors with implied energy consumption and bill amounts that are very high or negative. These outliers represented less than 2% of records and have been excluded from the statistics in this report which relate to energy consumption and bill amounts. 
Energy rebates customers who receive more than one rebate type via the ‘on-supplied’ method may be double-counted in total rebate recipient numbers. The impact of this is expected to be minimal.
The OECC has had to estimate the number of rebates customers switching between retailers. There is uncertainty about these figures. </t>
  </si>
  <si>
    <r>
      <t>Average annual rebate</t>
    </r>
    <r>
      <rPr>
        <b/>
        <vertAlign val="superscript"/>
        <sz val="9"/>
        <color rgb="FFFFFFFF"/>
        <rFont val="Public Sans"/>
      </rPr>
      <t xml:space="preserve">2,3 </t>
    </r>
    <r>
      <rPr>
        <b/>
        <sz val="9"/>
        <color rgb="FFFFFFFF"/>
        <rFont val="Public Sans"/>
      </rPr>
      <t>($)</t>
    </r>
  </si>
  <si>
    <t>1 All data in this table is based on retailer reporting information and may not match results in other tables which have been supplemented with OECC information from the office.</t>
  </si>
  <si>
    <t>1  Number of ESP customer accounts receiving a rebate or EAPA that appear in retailer reporting. Excludes on supply and SER customers.</t>
  </si>
  <si>
    <t xml:space="preserve">4 Total figures include all records from retailers reporting (excludes on supply and SER customers), which may be outside the distribution network area (e.g. invalid postcodes or postcodes across state boundary). </t>
  </si>
  <si>
    <t>Number of ESP customer accounts</t>
  </si>
  <si>
    <r>
      <t xml:space="preserve">Table 9 Gas consumption and bills in July-December 2022 by retail offer type and gas network </t>
    </r>
    <r>
      <rPr>
        <b/>
        <vertAlign val="superscript"/>
        <sz val="16"/>
        <color rgb="FF002664"/>
        <rFont val="Public Sans"/>
      </rPr>
      <t>1</t>
    </r>
  </si>
  <si>
    <t>Total from retailer reporting</t>
  </si>
  <si>
    <t>1 This table is based on customer accounts from the retailer’s reporting data only as the government’s own datasets do not have billing information. This means SER customers and embedded network customers for LIHR, GR, FER, MER and LSR were not included in producing this table</t>
  </si>
  <si>
    <t>3 When a customer switches energy retailers only a portion of their annual bill will appear in a retailer’s reporting information. Most rebates (except EAPA and FER) are paid based on a daily basis so only part of a rebate will be captured. This metric inflates the rebate amount to represent a full year rebate amount to account for customers who switch retailers.</t>
  </si>
  <si>
    <t xml:space="preserve">2 Offer type refers to customer accounts on standard or market offers at any time from July to December 2022. "Total from retailer reporting" only counts customer accounts receiving a rebate that appear in retailer reporting information. </t>
  </si>
  <si>
    <r>
      <t>Offer type</t>
    </r>
    <r>
      <rPr>
        <b/>
        <vertAlign val="superscript"/>
        <sz val="10"/>
        <color rgb="FFFFFFFF"/>
        <rFont val="Public Sans"/>
      </rPr>
      <t>2</t>
    </r>
  </si>
  <si>
    <r>
      <t>Average annual rebate</t>
    </r>
    <r>
      <rPr>
        <b/>
        <vertAlign val="superscript"/>
        <sz val="10"/>
        <color rgb="FFFFFFFF"/>
        <rFont val="Public Sans"/>
      </rPr>
      <t>3</t>
    </r>
    <r>
      <rPr>
        <b/>
        <sz val="10"/>
        <color rgb="FFFFFFFF"/>
        <rFont val="Public Sans"/>
      </rPr>
      <t xml:space="preserve"> ($)</t>
    </r>
  </si>
  <si>
    <r>
      <t>Average annual rebate</t>
    </r>
    <r>
      <rPr>
        <b/>
        <vertAlign val="superscript"/>
        <sz val="10"/>
        <color rgb="FFFFFFFF"/>
        <rFont val="Public Sans"/>
      </rPr>
      <t xml:space="preserve"> 3</t>
    </r>
    <r>
      <rPr>
        <b/>
        <sz val="10"/>
        <color rgb="FFFFFFFF"/>
        <rFont val="Public Sans"/>
      </rPr>
      <t xml:space="preserve"> ($)</t>
    </r>
  </si>
  <si>
    <t>Network</t>
  </si>
  <si>
    <r>
      <t>Annualised consumption range (kWh/year)</t>
    </r>
    <r>
      <rPr>
        <b/>
        <vertAlign val="superscript"/>
        <sz val="9"/>
        <color indexed="9"/>
        <rFont val="Public Sans"/>
      </rPr>
      <t>1</t>
    </r>
  </si>
  <si>
    <r>
      <t>Annualised bill range ($/year)</t>
    </r>
    <r>
      <rPr>
        <b/>
        <vertAlign val="superscript"/>
        <sz val="9"/>
        <color indexed="9"/>
        <rFont val="Public Sans"/>
      </rPr>
      <t>1</t>
    </r>
  </si>
  <si>
    <r>
      <t>Annualised bill range ($/year)</t>
    </r>
    <r>
      <rPr>
        <b/>
        <vertAlign val="superscript"/>
        <sz val="9"/>
        <color rgb="FFFFFFFF"/>
        <rFont val="Public Sans"/>
      </rPr>
      <t>1,2</t>
    </r>
  </si>
  <si>
    <r>
      <t>Annualised consumption range (MJ/year)</t>
    </r>
    <r>
      <rPr>
        <b/>
        <vertAlign val="superscript"/>
        <sz val="9"/>
        <color rgb="FFFFFFFF"/>
        <rFont val="Public Sans"/>
      </rPr>
      <t>1</t>
    </r>
  </si>
  <si>
    <t>Tables 16 &amp; 17 Customer accounts and value by local government area in July-December 2022</t>
  </si>
  <si>
    <t>Table 18 &amp; 19 Market offers for electricity in 10 top and bottom local government areas in July-December 2022</t>
  </si>
  <si>
    <t>Table 20 &amp; 21 Market offers for gas in 10 top and bottom local government areas in July-December 2022</t>
  </si>
  <si>
    <t>Table 22 &amp; 23 Uptake by eligible households in 10 top and bottom local government areas in July-December 2022</t>
  </si>
  <si>
    <t>2 Sum of customers will be more than the total rebate customers in Table 2. This is because this table includes switching customers between offer types and tariff types.</t>
  </si>
  <si>
    <t>3 Excludes solar feed-in credit/solar exports for solar customers.</t>
  </si>
  <si>
    <t>4 For solar customers this number represents the average net consumption which is the energy drawn from the grid minus energy exported to the grid.</t>
  </si>
  <si>
    <t>5 Tariffs are mutually exclusive of each other.</t>
  </si>
  <si>
    <t>6 This is the sum of all solar-related tariffs.</t>
  </si>
  <si>
    <t>1 This table has more columns than in previous half year reports. All data in this table is based on the retailer’s reporting information only, which is the only data that contains billing details, and may not match results in other tables which been supplemented with the NSW Government information.</t>
  </si>
  <si>
    <r>
      <t>Table 24-A Average electricity consumption and bills by Tariff plan reported in July-December 2022</t>
    </r>
    <r>
      <rPr>
        <b/>
        <vertAlign val="superscript"/>
        <sz val="16"/>
        <color rgb="FF002664"/>
        <rFont val="Public Sans"/>
      </rPr>
      <t>1</t>
    </r>
  </si>
  <si>
    <r>
      <t>Table 24-B Median electricity consumption and bills by Tariff plan reported in July-December 2022</t>
    </r>
    <r>
      <rPr>
        <b/>
        <vertAlign val="superscript"/>
        <sz val="16"/>
        <color rgb="FF002664"/>
        <rFont val="Public Sans"/>
      </rPr>
      <t>1</t>
    </r>
  </si>
  <si>
    <r>
      <t>Tariff type</t>
    </r>
    <r>
      <rPr>
        <b/>
        <vertAlign val="superscript"/>
        <sz val="9"/>
        <color rgb="FFFFFFFF"/>
        <rFont val="Public Sans"/>
      </rPr>
      <t>5</t>
    </r>
  </si>
  <si>
    <t>Flat tariff</t>
  </si>
  <si>
    <t>Flat with Controlled Load</t>
  </si>
  <si>
    <t>Time-of-use</t>
  </si>
  <si>
    <t>Time-of-use with Controllled load</t>
  </si>
  <si>
    <t xml:space="preserve">     Flat with Solar</t>
  </si>
  <si>
    <t xml:space="preserve">     Flat with Controlled Load and Solar</t>
  </si>
  <si>
    <t xml:space="preserve">     Time-of-use with Solar</t>
  </si>
  <si>
    <t xml:space="preserve">     Time-of-use with Controllled load and Solar</t>
  </si>
  <si>
    <r>
      <t>Solar</t>
    </r>
    <r>
      <rPr>
        <vertAlign val="superscript"/>
        <sz val="9"/>
        <rFont val="Public Sans"/>
      </rPr>
      <t>6</t>
    </r>
  </si>
  <si>
    <t xml:space="preserve">     Time-of-use with Controlled load and Solar</t>
  </si>
  <si>
    <r>
      <t>Average annualised grid electricity bill ($/yr)</t>
    </r>
    <r>
      <rPr>
        <b/>
        <vertAlign val="superscript"/>
        <sz val="9"/>
        <color rgb="FFFFFFFF"/>
        <rFont val="Public Sans"/>
      </rPr>
      <t>3</t>
    </r>
  </si>
  <si>
    <r>
      <t>Equavalent average annualised net electricity use (kWh/yr)</t>
    </r>
    <r>
      <rPr>
        <b/>
        <vertAlign val="superscript"/>
        <sz val="9"/>
        <color rgb="FFFFFFFF"/>
        <rFont val="Public Sans"/>
      </rPr>
      <t>4</t>
    </r>
  </si>
  <si>
    <r>
      <t>Average annualised grid electricity use (kWh/yr)</t>
    </r>
    <r>
      <rPr>
        <b/>
        <vertAlign val="superscript"/>
        <sz val="9"/>
        <color rgb="FFFFFFFF"/>
        <rFont val="Public Sans"/>
      </rPr>
      <t>3</t>
    </r>
  </si>
  <si>
    <r>
      <t>Median annualised grid electricity bill ($/yr)</t>
    </r>
    <r>
      <rPr>
        <b/>
        <vertAlign val="superscript"/>
        <sz val="9"/>
        <color rgb="FFFFFFFF"/>
        <rFont val="Public Sans"/>
      </rPr>
      <t>3</t>
    </r>
  </si>
  <si>
    <r>
      <t>Equavalent median annualised net electricity use (kWh/yr)</t>
    </r>
    <r>
      <rPr>
        <b/>
        <vertAlign val="superscript"/>
        <sz val="9"/>
        <color rgb="FFFFFFFF"/>
        <rFont val="Public Sans"/>
      </rPr>
      <t>4</t>
    </r>
  </si>
  <si>
    <r>
      <t>Median annualised grid electricity use (kWh/yr)</t>
    </r>
    <r>
      <rPr>
        <b/>
        <vertAlign val="superscript"/>
        <sz val="9"/>
        <color rgb="FFFFFFFF"/>
        <rFont val="Public Sans"/>
      </rPr>
      <t>3</t>
    </r>
  </si>
  <si>
    <r>
      <t>Median grid electricity cost (c/kWh)</t>
    </r>
    <r>
      <rPr>
        <b/>
        <vertAlign val="superscript"/>
        <sz val="9"/>
        <color rgb="FFFFFFFF"/>
        <rFont val="Public Sans"/>
      </rPr>
      <t>3</t>
    </r>
  </si>
  <si>
    <t>Customer accounts disconnected relative to total ESP customer accounts (%)</t>
  </si>
  <si>
    <r>
      <t>Customer accounts on market offers for gas</t>
    </r>
    <r>
      <rPr>
        <b/>
        <vertAlign val="superscript"/>
        <sz val="9"/>
        <color rgb="FFFFFFFF"/>
        <rFont val="Public Sans"/>
      </rPr>
      <t>3</t>
    </r>
    <r>
      <rPr>
        <b/>
        <sz val="9"/>
        <color rgb="FFFFFFFF"/>
        <rFont val="Public Sans"/>
      </rPr>
      <t xml:space="preserve"> (%)</t>
    </r>
    <r>
      <rPr>
        <sz val="8"/>
        <color rgb="FF323232"/>
        <rFont val="Public Sans"/>
      </rPr>
      <t> </t>
    </r>
  </si>
  <si>
    <r>
      <t>Total customer accounts</t>
    </r>
    <r>
      <rPr>
        <b/>
        <vertAlign val="superscript"/>
        <sz val="9"/>
        <color rgb="FFFFFFFF"/>
        <rFont val="Public Sans"/>
      </rPr>
      <t xml:space="preserve"> 3</t>
    </r>
  </si>
  <si>
    <t>5.49MB</t>
  </si>
  <si>
    <t>Table 24</t>
  </si>
  <si>
    <t>Tables 16 - 23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</si>
</sst>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2]* #,##0.00_);_([$€-2]* \(#,##0.00\);_([$€-2]* &quot;-&quot;??_)"/>
    <numFmt numFmtId="166" formatCode="_-* #,##0.00_-;[Red]\(#,##0.00\)_-;_-* &quot;-&quot;??_-;_-@_-"/>
    <numFmt numFmtId="167" formatCode="mm/dd/yy"/>
    <numFmt numFmtId="168" formatCode="0_);[Red]\(0\)"/>
    <numFmt numFmtId="169" formatCode="_(* #,##0.0_);_(* \(#,##0.0\);_(* &quot;-&quot;?_);_(@_)"/>
    <numFmt numFmtId="170" formatCode="_(* #,##0_);_(* \(#,##0\);_(* &quot;-&quot;?_);_(@_)"/>
    <numFmt numFmtId="171" formatCode="#,##0.0_);\(#,##0.0\)"/>
    <numFmt numFmtId="172" formatCode="#,##0_ ;\-#,##0\ "/>
    <numFmt numFmtId="173" formatCode="#,##0;[Red]\(#,##0.0\)"/>
    <numFmt numFmtId="174" formatCode="#,##0_ ;[Red]\(#,##0\)\ "/>
    <numFmt numFmtId="175" formatCode="#,##0.00;\(#,##0.00\)"/>
    <numFmt numFmtId="176" formatCode="_)d\-mmm\-yy_)"/>
    <numFmt numFmtId="177" formatCode="_(#,##0.0_);\(#,##0.0\);_(&quot;-&quot;_)"/>
    <numFmt numFmtId="178" formatCode="_(###0_);\(###0\);_(###0_)"/>
    <numFmt numFmtId="179" formatCode="#,##0.0000_);[Red]\(#,##0.0000\)"/>
    <numFmt numFmtId="180" formatCode="_-* #,##0_-;[Red]\(#,##0\)_-;_-* &quot;-&quot;??_-;_-@_-"/>
    <numFmt numFmtId="181" formatCode="&quot;$&quot;#,##0"/>
    <numFmt numFmtId="182" formatCode="&quot;$&quot;#,##0.00"/>
    <numFmt numFmtId="183" formatCode="_-* #,##0_-;\-* #,##0_-;_-* &quot;-&quot;??_-;_-@_-"/>
    <numFmt numFmtId="184" formatCode="0.0"/>
    <numFmt numFmtId="185" formatCode="#,###,&quot;,000&quot;"/>
    <numFmt numFmtId="186" formatCode="&quot;$&quot;#,###,&quot;,000&quot;"/>
    <numFmt numFmtId="187" formatCode="#,000"/>
    <numFmt numFmtId="188" formatCode="#,##0.0"/>
    <numFmt numFmtId="189" formatCode="0&quot;%&quot;"/>
    <numFmt numFmtId="190" formatCode="#,###"/>
    <numFmt numFmtId="191" formatCode="&quot;$&quot;#,###"/>
    <numFmt numFmtId="192" formatCode="_-&quot;$&quot;* #,##0_-;\-&quot;$&quot;* #,##0_-;_-&quot;$&quot;* &quot;-&quot;??_-;_-@_-"/>
  </numFmts>
  <fonts count="121">
    <font>
      <sz val="11"/>
      <color theme="1"/>
      <name val="Calibri"/>
      <family val="2"/>
      <scheme val="minor"/>
    </font>
    <font>
      <sz val="9"/>
      <color rgb="FF323232"/>
      <name val="Arial"/>
      <family val="2"/>
    </font>
    <font>
      <sz val="8"/>
      <color rgb="FF323232"/>
      <name val="Arial"/>
      <family val="2"/>
    </font>
    <font>
      <b/>
      <sz val="10"/>
      <name val="Arial"/>
      <family val="2"/>
    </font>
    <font>
      <u/>
      <sz val="11"/>
      <color theme="10"/>
      <name val="Calibri"/>
      <family val="2"/>
      <scheme val="minor"/>
    </font>
    <font>
      <b/>
      <sz val="9"/>
      <name val="Arial"/>
      <family val="2"/>
    </font>
    <font>
      <sz val="11"/>
      <color theme="1"/>
      <name val="Arial"/>
      <family val="2"/>
    </font>
    <font>
      <sz val="10"/>
      <name val="Arial"/>
      <family val="2"/>
    </font>
    <font>
      <sz val="11"/>
      <color theme="1"/>
      <name val="Calibri"/>
      <family val="2"/>
      <scheme val="minor"/>
    </font>
    <font>
      <b/>
      <sz val="8"/>
      <name val="Arial"/>
      <family val="2"/>
    </font>
    <font>
      <sz val="8"/>
      <color theme="1"/>
      <name val="Arial"/>
      <family val="2"/>
    </font>
    <font>
      <b/>
      <sz val="11"/>
      <color indexed="8"/>
      <name val="Calibri"/>
      <family val="2"/>
    </font>
    <font>
      <sz val="11"/>
      <name val="Calibri"/>
      <family val="2"/>
    </font>
    <font>
      <sz val="11"/>
      <color indexed="8"/>
      <name val="Calibri"/>
      <family val="2"/>
    </font>
    <font>
      <b/>
      <sz val="16"/>
      <color indexed="9"/>
      <name val="Arial"/>
      <family val="2"/>
    </font>
    <font>
      <b/>
      <sz val="12"/>
      <name val="Arial"/>
      <family val="2"/>
    </font>
    <font>
      <sz val="10"/>
      <name val="Helv"/>
      <charset val="204"/>
    </font>
    <font>
      <sz val="14"/>
      <name val="System"/>
      <family val="2"/>
    </font>
    <font>
      <sz val="8"/>
      <name val="Arial"/>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scheme val="minor"/>
    </font>
    <font>
      <b/>
      <sz val="9"/>
      <color rgb="FF002060"/>
      <name val="Arial"/>
      <family val="2"/>
    </font>
    <font>
      <b/>
      <sz val="20"/>
      <color rgb="FF002664"/>
      <name val="Arial"/>
      <family val="2"/>
    </font>
    <font>
      <b/>
      <sz val="24"/>
      <color rgb="FF002664"/>
      <name val="Arial"/>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i/>
      <sz val="10"/>
      <color rgb="FFFF0000"/>
      <name val="Arial"/>
      <family val="2"/>
    </font>
    <font>
      <sz val="8"/>
      <color rgb="FF22272B"/>
      <name val="Arial"/>
      <family val="2"/>
    </font>
    <font>
      <b/>
      <sz val="9"/>
      <color indexed="81"/>
      <name val="Tahoma"/>
      <family val="2"/>
    </font>
    <font>
      <sz val="9"/>
      <color indexed="81"/>
      <name val="Tahoma"/>
      <family val="2"/>
    </font>
    <font>
      <b/>
      <sz val="9"/>
      <color rgb="FFFFFFFF"/>
      <name val="Public Sans"/>
    </font>
    <font>
      <sz val="10"/>
      <color theme="1"/>
      <name val="Public Sans"/>
    </font>
    <font>
      <b/>
      <sz val="16"/>
      <color rgb="FF002664"/>
      <name val="Public Sans"/>
    </font>
    <font>
      <vertAlign val="superscript"/>
      <sz val="10"/>
      <color rgb="FF323232"/>
      <name val="Public Sans"/>
    </font>
    <font>
      <b/>
      <vertAlign val="superscript"/>
      <sz val="16"/>
      <color rgb="FF002664"/>
      <name val="Public Sans"/>
    </font>
    <font>
      <sz val="11"/>
      <color theme="1"/>
      <name val="Public Sans"/>
    </font>
    <font>
      <b/>
      <vertAlign val="superscript"/>
      <sz val="9"/>
      <color rgb="FFFFFFFF"/>
      <name val="Public Sans"/>
    </font>
    <font>
      <sz val="9"/>
      <color rgb="FF000000"/>
      <name val="Public Sans"/>
    </font>
    <font>
      <sz val="9"/>
      <color theme="1"/>
      <name val="Public Sans"/>
    </font>
    <font>
      <sz val="8"/>
      <color rgb="FF323232"/>
      <name val="Public Sans"/>
    </font>
    <font>
      <sz val="8"/>
      <color theme="1"/>
      <name val="Public Sans"/>
    </font>
    <font>
      <sz val="9"/>
      <color rgb="FF323232"/>
      <name val="Public Sans"/>
    </font>
    <font>
      <vertAlign val="superscript"/>
      <sz val="9"/>
      <color rgb="FF323232"/>
      <name val="Public Sans"/>
    </font>
    <font>
      <vertAlign val="superscript"/>
      <sz val="9"/>
      <color theme="1"/>
      <name val="Public Sans"/>
    </font>
    <font>
      <b/>
      <vertAlign val="superscript"/>
      <sz val="11"/>
      <color rgb="FF002664"/>
      <name val="Public Sans"/>
    </font>
    <font>
      <sz val="8"/>
      <color rgb="FF2C2B2B"/>
      <name val="Public Sans"/>
    </font>
    <font>
      <sz val="8"/>
      <color rgb="FF000000"/>
      <name val="Public Sans"/>
    </font>
    <font>
      <b/>
      <vertAlign val="superscript"/>
      <sz val="9"/>
      <color indexed="9"/>
      <name val="Public Sans"/>
    </font>
    <font>
      <sz val="10"/>
      <color rgb="FFFF0000"/>
      <name val="Public Sans"/>
    </font>
    <font>
      <sz val="9"/>
      <name val="Public Sans"/>
    </font>
    <font>
      <sz val="8"/>
      <color rgb="FFFF0000"/>
      <name val="Public Sans"/>
    </font>
    <font>
      <b/>
      <sz val="9"/>
      <color theme="0"/>
      <name val="Public Sans"/>
    </font>
    <font>
      <vertAlign val="superscript"/>
      <sz val="9"/>
      <name val="Public Sans"/>
    </font>
    <font>
      <b/>
      <sz val="18"/>
      <color rgb="FF002060"/>
      <name val="Public Sans"/>
    </font>
    <font>
      <sz val="11"/>
      <color rgb="FF9C0006"/>
      <name val="Public Sans"/>
    </font>
    <font>
      <sz val="11"/>
      <name val="Public Sans"/>
    </font>
    <font>
      <sz val="8"/>
      <name val="Public Sans"/>
    </font>
    <font>
      <b/>
      <sz val="16"/>
      <color rgb="FFFFFFFF"/>
      <name val="Public Sans"/>
    </font>
    <font>
      <sz val="10"/>
      <name val="Public Sans"/>
    </font>
    <font>
      <u/>
      <sz val="11"/>
      <color theme="10"/>
      <name val="Public Sans"/>
    </font>
    <font>
      <sz val="10"/>
      <color rgb="FF323232"/>
      <name val="Public Sans"/>
    </font>
    <font>
      <b/>
      <sz val="10"/>
      <color rgb="FFFFFFFF"/>
      <name val="Public Sans"/>
    </font>
    <font>
      <b/>
      <vertAlign val="superscript"/>
      <sz val="10"/>
      <color rgb="FFFFFFFF"/>
      <name val="Public Sans"/>
    </font>
    <font>
      <i/>
      <sz val="11"/>
      <color rgb="FFFF0000"/>
      <name val="Public Sans"/>
    </font>
  </fonts>
  <fills count="75">
    <fill>
      <patternFill patternType="none"/>
    </fill>
    <fill>
      <patternFill patternType="gray125"/>
    </fill>
    <fill>
      <patternFill patternType="solid">
        <fgColor rgb="FF2196F3"/>
        <bgColor indexed="64"/>
      </patternFill>
    </fill>
    <fill>
      <patternFill patternType="solid">
        <fgColor indexed="9"/>
        <bgColor indexed="64"/>
      </patternFill>
    </fill>
    <fill>
      <patternFill patternType="solid">
        <fgColor theme="0" tint="-0.499984740745262"/>
        <bgColor indexed="64"/>
      </patternFill>
    </fill>
    <fill>
      <patternFill patternType="solid">
        <fgColor indexed="22"/>
        <bgColor indexed="64"/>
      </patternFill>
    </fill>
    <fill>
      <patternFill patternType="solid">
        <fgColor indexed="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rgb="FFFFFFCC"/>
        <bgColor indexed="64"/>
      </patternFill>
    </fill>
    <fill>
      <patternFill patternType="solid">
        <fgColor rgb="FF85BDDC"/>
        <bgColor indexed="64"/>
      </patternFill>
    </fill>
    <fill>
      <patternFill patternType="solid">
        <fgColor rgb="FF00266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4" tint="-0.499984740745262"/>
        <bgColor indexed="64"/>
      </patternFill>
    </fill>
    <fill>
      <patternFill patternType="solid">
        <fgColor rgb="FF8CE0FF"/>
        <bgColor indexed="64"/>
      </patternFill>
    </fill>
  </fills>
  <borders count="100">
    <border>
      <left/>
      <right/>
      <top/>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dashed">
        <color indexed="64"/>
      </bottom>
      <diagonal/>
    </border>
    <border>
      <left/>
      <right/>
      <top/>
      <bottom style="medium">
        <color auto="1"/>
      </bottom>
      <diagonal/>
    </border>
    <border>
      <left style="medium">
        <color auto="1"/>
      </left>
      <right style="thin">
        <color indexed="64"/>
      </right>
      <top style="medium">
        <color auto="1"/>
      </top>
      <bottom style="thin">
        <color theme="0" tint="-0.34998626667073579"/>
      </bottom>
      <diagonal/>
    </border>
    <border>
      <left style="thin">
        <color theme="0"/>
      </left>
      <right style="thin">
        <color theme="0"/>
      </right>
      <top style="thin">
        <color theme="0"/>
      </top>
      <bottom style="thin">
        <color theme="0"/>
      </bottom>
      <diagonal/>
    </border>
    <border>
      <left style="thin">
        <color rgb="FF2196F3"/>
      </left>
      <right style="thin">
        <color rgb="FF2196F3"/>
      </right>
      <top style="thin">
        <color rgb="FF2196F3"/>
      </top>
      <bottom/>
      <diagonal/>
    </border>
    <border>
      <left/>
      <right style="thin">
        <color theme="0"/>
      </right>
      <top/>
      <bottom/>
      <diagonal/>
    </border>
    <border>
      <left style="thin">
        <color theme="0"/>
      </left>
      <right style="thin">
        <color theme="0"/>
      </right>
      <top style="thin">
        <color theme="0"/>
      </top>
      <bottom/>
      <diagonal/>
    </border>
    <border>
      <left style="thin">
        <color rgb="FF002664"/>
      </left>
      <right style="thin">
        <color rgb="FF002664"/>
      </right>
      <top style="thin">
        <color rgb="FF002664"/>
      </top>
      <bottom style="thin">
        <color rgb="FF002664"/>
      </bottom>
      <diagonal/>
    </border>
    <border>
      <left style="thin">
        <color theme="0"/>
      </left>
      <right style="thin">
        <color theme="0"/>
      </right>
      <top style="thin">
        <color rgb="FF2196F3"/>
      </top>
      <bottom/>
      <diagonal/>
    </border>
    <border>
      <left style="thin">
        <color theme="0"/>
      </left>
      <right style="thin">
        <color rgb="FF2196F3"/>
      </right>
      <top style="thin">
        <color rgb="FF2196F3"/>
      </top>
      <bottom/>
      <diagonal/>
    </border>
    <border>
      <left style="thin">
        <color theme="0"/>
      </left>
      <right style="thin">
        <color theme="0"/>
      </right>
      <top/>
      <bottom/>
      <diagonal/>
    </border>
    <border>
      <left style="thin">
        <color rgb="FF002664"/>
      </left>
      <right style="thin">
        <color rgb="FF002664"/>
      </right>
      <top style="thin">
        <color rgb="FF002664"/>
      </top>
      <bottom/>
      <diagonal/>
    </border>
    <border>
      <left style="thin">
        <color rgb="FF002664"/>
      </left>
      <right style="thin">
        <color rgb="FF002664"/>
      </right>
      <top/>
      <bottom style="thin">
        <color rgb="FF002664"/>
      </bottom>
      <diagonal/>
    </border>
    <border>
      <left style="thin">
        <color rgb="FF2196F3"/>
      </left>
      <right style="thin">
        <color theme="0"/>
      </right>
      <top style="thin">
        <color rgb="FF2196F3"/>
      </top>
      <bottom/>
      <diagonal/>
    </border>
    <border>
      <left style="thin">
        <color theme="0"/>
      </left>
      <right/>
      <top/>
      <bottom/>
      <diagonal/>
    </border>
    <border>
      <left style="thin">
        <color rgb="FF2196F3"/>
      </left>
      <right style="thin">
        <color theme="0"/>
      </right>
      <top/>
      <bottom/>
      <diagonal/>
    </border>
    <border>
      <left/>
      <right style="thin">
        <color theme="0"/>
      </right>
      <top/>
      <bottom style="thin">
        <color rgb="FF002664"/>
      </bottom>
      <diagonal/>
    </border>
    <border>
      <left style="thin">
        <color theme="0"/>
      </left>
      <right/>
      <top/>
      <bottom style="thin">
        <color rgb="FF002664"/>
      </bottom>
      <diagonal/>
    </border>
    <border>
      <left/>
      <right/>
      <top/>
      <bottom style="thin">
        <color rgb="FF0026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style="thin">
        <color theme="0"/>
      </right>
      <top style="thin">
        <color rgb="FF2196F3"/>
      </top>
      <bottom style="thin">
        <color rgb="FF002664"/>
      </bottom>
      <diagonal/>
    </border>
    <border>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right>
      <top/>
      <bottom style="thin">
        <color theme="0"/>
      </bottom>
      <diagonal/>
    </border>
    <border>
      <left style="thin">
        <color theme="0"/>
      </left>
      <right style="thin">
        <color theme="0"/>
      </right>
      <top/>
      <bottom style="thin">
        <color theme="0"/>
      </bottom>
      <diagonal/>
    </border>
    <border>
      <left style="medium">
        <color indexed="64"/>
      </left>
      <right style="thin">
        <color rgb="FF002664"/>
      </right>
      <top style="thin">
        <color rgb="FF002664"/>
      </top>
      <bottom style="thin">
        <color rgb="FF002664"/>
      </bottom>
      <diagonal/>
    </border>
    <border>
      <left style="thin">
        <color rgb="FF002664"/>
      </left>
      <right style="medium">
        <color indexed="64"/>
      </right>
      <top style="thin">
        <color rgb="FF002664"/>
      </top>
      <bottom style="thin">
        <color rgb="FF002664"/>
      </bottom>
      <diagonal/>
    </border>
    <border>
      <left style="medium">
        <color indexed="64"/>
      </left>
      <right style="thin">
        <color rgb="FF002664"/>
      </right>
      <top style="thin">
        <color rgb="FF002664"/>
      </top>
      <bottom style="medium">
        <color indexed="64"/>
      </bottom>
      <diagonal/>
    </border>
    <border>
      <left style="thin">
        <color rgb="FF002664"/>
      </left>
      <right style="thin">
        <color rgb="FF002664"/>
      </right>
      <top style="thin">
        <color rgb="FF002664"/>
      </top>
      <bottom style="medium">
        <color indexed="64"/>
      </bottom>
      <diagonal/>
    </border>
    <border>
      <left style="thin">
        <color rgb="FF002664"/>
      </left>
      <right style="medium">
        <color indexed="64"/>
      </right>
      <top style="thin">
        <color rgb="FF002664"/>
      </top>
      <bottom style="medium">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rgb="FF002664"/>
      </right>
      <top style="thin">
        <color rgb="FF002664"/>
      </top>
      <bottom style="thin">
        <color rgb="FF002664"/>
      </bottom>
      <diagonal/>
    </border>
    <border>
      <left style="thin">
        <color rgb="FF002664"/>
      </left>
      <right style="thin">
        <color indexed="64"/>
      </right>
      <top style="thin">
        <color rgb="FF002664"/>
      </top>
      <bottom style="thin">
        <color rgb="FF002664"/>
      </bottom>
      <diagonal/>
    </border>
    <border>
      <left style="thin">
        <color indexed="64"/>
      </left>
      <right style="thin">
        <color rgb="FF002664"/>
      </right>
      <top style="thin">
        <color rgb="FF002664"/>
      </top>
      <bottom style="thin">
        <color indexed="64"/>
      </bottom>
      <diagonal/>
    </border>
    <border>
      <left style="thin">
        <color rgb="FF002664"/>
      </left>
      <right style="thin">
        <color rgb="FF002664"/>
      </right>
      <top style="thin">
        <color rgb="FF002664"/>
      </top>
      <bottom style="thin">
        <color indexed="64"/>
      </bottom>
      <diagonal/>
    </border>
    <border>
      <left style="thin">
        <color rgb="FF002664"/>
      </left>
      <right style="thin">
        <color indexed="64"/>
      </right>
      <top style="thin">
        <color rgb="FF002664"/>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rgb="FF002664"/>
      </right>
      <top style="thin">
        <color rgb="FF002664"/>
      </top>
      <bottom/>
      <diagonal/>
    </border>
    <border>
      <left style="medium">
        <color indexed="64"/>
      </left>
      <right style="thin">
        <color rgb="FF002664"/>
      </right>
      <top/>
      <bottom/>
      <diagonal/>
    </border>
    <border>
      <left style="medium">
        <color indexed="64"/>
      </left>
      <right style="thin">
        <color rgb="FF002664"/>
      </right>
      <top/>
      <bottom style="thin">
        <color rgb="FF002664"/>
      </bottom>
      <diagonal/>
    </border>
    <border>
      <left style="medium">
        <color indexed="64"/>
      </left>
      <right style="thin">
        <color rgb="FF002664"/>
      </right>
      <top/>
      <bottom style="medium">
        <color indexed="64"/>
      </bottom>
      <diagonal/>
    </border>
    <border diagonalUp="1">
      <left style="thin">
        <color theme="0"/>
      </left>
      <right style="thin">
        <color theme="0"/>
      </right>
      <top/>
      <bottom style="thin">
        <color theme="0"/>
      </bottom>
      <diagonal style="thin">
        <color theme="1"/>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rgb="FF002664"/>
      </right>
      <top/>
      <bottom style="thin">
        <color rgb="FF002664"/>
      </bottom>
      <diagonal/>
    </border>
    <border>
      <left style="thin">
        <color rgb="FF002664"/>
      </left>
      <right style="thin">
        <color indexed="64"/>
      </right>
      <top/>
      <bottom style="thin">
        <color rgb="FF0026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medium">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style="thin">
        <color theme="0"/>
      </left>
      <right/>
      <top style="thin">
        <color theme="0"/>
      </top>
      <bottom/>
      <diagonal/>
    </border>
    <border>
      <left/>
      <right style="thin">
        <color rgb="FF002664"/>
      </right>
      <top style="thin">
        <color theme="0"/>
      </top>
      <bottom style="thin">
        <color theme="0"/>
      </bottom>
      <diagonal/>
    </border>
    <border>
      <left style="thin">
        <color rgb="FF002664"/>
      </left>
      <right/>
      <top style="thin">
        <color theme="0"/>
      </top>
      <bottom style="thin">
        <color theme="0"/>
      </bottom>
      <diagonal/>
    </border>
    <border>
      <left style="medium">
        <color indexed="64"/>
      </left>
      <right/>
      <top style="thin">
        <color indexed="64"/>
      </top>
      <bottom style="thin">
        <color indexed="64"/>
      </bottom>
      <diagonal/>
    </border>
    <border>
      <left style="thin">
        <color rgb="FF002664"/>
      </left>
      <right/>
      <top style="thin">
        <color rgb="FF002664"/>
      </top>
      <bottom style="thin">
        <color rgb="FF002664"/>
      </bottom>
      <diagonal/>
    </border>
  </borders>
  <cellStyleXfs count="328">
    <xf numFmtId="0" fontId="0" fillId="0" borderId="0"/>
    <xf numFmtId="0" fontId="4" fillId="0" borderId="0" applyNumberFormat="0" applyFill="0" applyBorder="0" applyAlignment="0" applyProtection="0"/>
    <xf numFmtId="0" fontId="7"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165" fontId="7" fillId="0" borderId="0"/>
    <xf numFmtId="165" fontId="7" fillId="0" borderId="0"/>
    <xf numFmtId="0" fontId="16"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4" fillId="4" borderId="0">
      <alignment horizontal="left" vertical="center"/>
      <protection locked="0"/>
    </xf>
    <xf numFmtId="0" fontId="7" fillId="0" borderId="0"/>
    <xf numFmtId="0" fontId="7" fillId="0" borderId="0" applyFill="0"/>
    <xf numFmtId="0" fontId="7" fillId="0" borderId="0"/>
    <xf numFmtId="0" fontId="7" fillId="0" borderId="0"/>
    <xf numFmtId="0" fontId="7" fillId="0" borderId="0"/>
    <xf numFmtId="0" fontId="7" fillId="0" borderId="0"/>
    <xf numFmtId="166" fontId="18" fillId="0" borderId="0"/>
    <xf numFmtId="166" fontId="18" fillId="0" borderId="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9" fillId="17" borderId="0" applyNumberFormat="0" applyBorder="0" applyAlignment="0" applyProtection="0"/>
    <xf numFmtId="0" fontId="19" fillId="22" borderId="0" applyNumberFormat="0" applyBorder="0" applyAlignment="0" applyProtection="0"/>
    <xf numFmtId="0" fontId="13" fillId="2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3" fillId="16" borderId="0" applyNumberFormat="0" applyBorder="0" applyAlignment="0" applyProtection="0"/>
    <xf numFmtId="0" fontId="13"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0" fillId="0" borderId="0"/>
    <xf numFmtId="42" fontId="21" fillId="0" borderId="0" applyFont="0" applyFill="0" applyBorder="0" applyAlignment="0" applyProtection="0"/>
    <xf numFmtId="0" fontId="22" fillId="26" borderId="0" applyNumberFormat="0" applyBorder="0" applyAlignment="0" applyProtection="0"/>
    <xf numFmtId="0" fontId="23" fillId="0" borderId="0" applyNumberFormat="0" applyFill="0" applyBorder="0" applyAlignment="0"/>
    <xf numFmtId="41" fontId="7" fillId="5" borderId="0" applyNumberFormat="0" applyFont="0" applyBorder="0" applyAlignment="0">
      <alignment horizontal="right"/>
    </xf>
    <xf numFmtId="41" fontId="7" fillId="5" borderId="0" applyNumberFormat="0" applyFont="0" applyBorder="0" applyAlignment="0">
      <alignment horizontal="right"/>
    </xf>
    <xf numFmtId="0" fontId="24" fillId="0" borderId="0" applyNumberFormat="0" applyFill="0" applyBorder="0" applyAlignment="0">
      <protection locked="0"/>
    </xf>
    <xf numFmtId="0" fontId="25" fillId="10" borderId="5" applyNumberFormat="0" applyAlignment="0" applyProtection="0"/>
    <xf numFmtId="0" fontId="26" fillId="27" borderId="6" applyNumberFormat="0" applyAlignment="0" applyProtection="0"/>
    <xf numFmtId="41" fontId="7" fillId="0" borderId="0" applyFont="0" applyFill="0" applyBorder="0" applyAlignment="0" applyProtection="0"/>
    <xf numFmtId="0" fontId="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2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165" fontId="13" fillId="0" borderId="0" applyFont="0" applyFill="0" applyBorder="0" applyAlignment="0" applyProtection="0"/>
    <xf numFmtId="0" fontId="30" fillId="0" borderId="0" applyNumberForma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31" fillId="0" borderId="0"/>
    <xf numFmtId="0" fontId="32" fillId="0" borderId="0"/>
    <xf numFmtId="0" fontId="33" fillId="31" borderId="0" applyNumberFormat="0" applyBorder="0" applyAlignment="0" applyProtection="0"/>
    <xf numFmtId="0" fontId="3" fillId="0" borderId="0" applyFill="0" applyBorder="0">
      <alignment vertical="center"/>
    </xf>
    <xf numFmtId="0" fontId="34" fillId="0" borderId="7" applyNumberFormat="0" applyFill="0" applyAlignment="0" applyProtection="0"/>
    <xf numFmtId="0" fontId="3" fillId="0" borderId="0" applyFill="0" applyBorder="0">
      <alignment vertical="center"/>
    </xf>
    <xf numFmtId="0" fontId="5" fillId="0" borderId="0" applyFill="0" applyBorder="0">
      <alignment vertical="center"/>
    </xf>
    <xf numFmtId="0" fontId="35" fillId="0" borderId="8" applyNumberFormat="0" applyFill="0" applyAlignment="0" applyProtection="0"/>
    <xf numFmtId="0" fontId="5" fillId="0" borderId="0" applyFill="0" applyBorder="0">
      <alignment vertical="center"/>
    </xf>
    <xf numFmtId="0" fontId="36" fillId="0" borderId="9" applyNumberFormat="0" applyFill="0" applyAlignment="0" applyProtection="0"/>
    <xf numFmtId="0" fontId="36" fillId="0" borderId="9" applyNumberFormat="0" applyFill="0" applyAlignment="0" applyProtection="0"/>
    <xf numFmtId="0" fontId="9" fillId="0" borderId="0" applyFill="0" applyBorder="0">
      <alignment vertical="center"/>
    </xf>
    <xf numFmtId="0" fontId="9" fillId="0" borderId="0" applyFill="0" applyBorder="0">
      <alignment vertical="center"/>
    </xf>
    <xf numFmtId="0" fontId="18" fillId="0" borderId="0" applyFill="0" applyBorder="0">
      <alignment vertical="center"/>
    </xf>
    <xf numFmtId="0" fontId="36" fillId="0" borderId="0" applyNumberFormat="0" applyFill="0" applyBorder="0" applyAlignment="0" applyProtection="0"/>
    <xf numFmtId="0" fontId="18" fillId="0" borderId="0" applyFill="0" applyBorder="0">
      <alignment vertical="center"/>
    </xf>
    <xf numFmtId="164" fontId="37" fillId="0" borderId="0"/>
    <xf numFmtId="0" fontId="38" fillId="0" borderId="0" applyNumberFormat="0" applyFill="0" applyBorder="0" applyAlignment="0" applyProtection="0">
      <alignment vertical="top"/>
      <protection locked="0"/>
    </xf>
    <xf numFmtId="0" fontId="39" fillId="0" borderId="0" applyFill="0" applyBorder="0">
      <alignment horizontal="center" vertical="center"/>
      <protection locked="0"/>
    </xf>
    <xf numFmtId="0" fontId="40" fillId="0" borderId="0" applyFill="0" applyBorder="0">
      <alignment horizontal="left" vertical="center"/>
      <protection locked="0"/>
    </xf>
    <xf numFmtId="169" fontId="7" fillId="32" borderId="0" applyFont="0" applyBorder="0">
      <alignment horizontal="right"/>
    </xf>
    <xf numFmtId="0" fontId="41" fillId="8" borderId="5" applyNumberFormat="0" applyAlignment="0" applyProtection="0"/>
    <xf numFmtId="41" fontId="7" fillId="33" borderId="0" applyFont="0" applyBorder="0" applyAlignment="0">
      <alignment horizontal="right"/>
      <protection locked="0"/>
    </xf>
    <xf numFmtId="41" fontId="7" fillId="33" borderId="0" applyFont="0" applyBorder="0" applyAlignment="0">
      <alignment horizontal="right"/>
      <protection locked="0"/>
    </xf>
    <xf numFmtId="41" fontId="7" fillId="34" borderId="0" applyFont="0" applyBorder="0" applyAlignment="0">
      <alignment horizontal="right"/>
      <protection locked="0"/>
    </xf>
    <xf numFmtId="170" fontId="7" fillId="35" borderId="0" applyFont="0" applyBorder="0">
      <alignment horizontal="right"/>
      <protection locked="0"/>
    </xf>
    <xf numFmtId="170" fontId="7" fillId="35" borderId="0" applyFont="0" applyBorder="0">
      <alignment horizontal="right"/>
      <protection locked="0"/>
    </xf>
    <xf numFmtId="41" fontId="7" fillId="32" borderId="0" applyFont="0" applyBorder="0">
      <alignment horizontal="right"/>
      <protection locked="0"/>
    </xf>
    <xf numFmtId="41" fontId="7" fillId="32" borderId="0" applyFont="0" applyBorder="0">
      <alignment horizontal="right"/>
      <protection locked="0"/>
    </xf>
    <xf numFmtId="0" fontId="18" fillId="5" borderId="0"/>
    <xf numFmtId="0" fontId="42" fillId="0" borderId="10" applyNumberFormat="0" applyFill="0" applyAlignment="0" applyProtection="0"/>
    <xf numFmtId="171" fontId="43" fillId="0" borderId="0"/>
    <xf numFmtId="0" fontId="15" fillId="0" borderId="0" applyFill="0" applyBorder="0">
      <alignment horizontal="left" vertical="center"/>
    </xf>
    <xf numFmtId="0" fontId="44" fillId="11" borderId="0" applyNumberFormat="0" applyBorder="0" applyAlignment="0" applyProtection="0"/>
    <xf numFmtId="172" fontId="45"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3"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13" fillId="0" borderId="0"/>
    <xf numFmtId="0" fontId="7" fillId="0" borderId="0"/>
    <xf numFmtId="0" fontId="21" fillId="0" borderId="0"/>
    <xf numFmtId="0" fontId="7" fillId="3" borderId="0"/>
    <xf numFmtId="0" fontId="7" fillId="0" borderId="0"/>
    <xf numFmtId="0" fontId="8" fillId="0" borderId="0"/>
    <xf numFmtId="0" fontId="7" fillId="0" borderId="0"/>
    <xf numFmtId="0" fontId="7" fillId="0" borderId="0"/>
    <xf numFmtId="0" fontId="7" fillId="9" borderId="11" applyNumberFormat="0" applyFont="0" applyAlignment="0" applyProtection="0"/>
    <xf numFmtId="0" fontId="46" fillId="10" borderId="12" applyNumberFormat="0" applyAlignment="0" applyProtection="0"/>
    <xf numFmtId="173" fontId="7" fillId="0" borderId="0" applyFill="0" applyBorder="0"/>
    <xf numFmtId="173" fontId="7" fillId="0" borderId="0" applyFill="0" applyBorder="0"/>
    <xf numFmtId="173"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47" fillId="0" borderId="0"/>
    <xf numFmtId="0" fontId="9" fillId="0" borderId="0" applyFill="0" applyBorder="0">
      <alignment vertical="center"/>
    </xf>
    <xf numFmtId="0" fontId="27" fillId="0" borderId="0" applyNumberFormat="0" applyFont="0" applyFill="0" applyBorder="0" applyAlignment="0" applyProtection="0">
      <alignment horizontal="left"/>
    </xf>
    <xf numFmtId="15" fontId="27" fillId="0" borderId="0" applyFont="0" applyFill="0" applyBorder="0" applyAlignment="0" applyProtection="0"/>
    <xf numFmtId="4" fontId="27" fillId="0" borderId="0" applyFont="0" applyFill="0" applyBorder="0" applyAlignment="0" applyProtection="0"/>
    <xf numFmtId="174" fontId="48" fillId="0" borderId="1"/>
    <xf numFmtId="0" fontId="49" fillId="0" borderId="3">
      <alignment horizontal="center"/>
    </xf>
    <xf numFmtId="3" fontId="27" fillId="0" borderId="0" applyFont="0" applyFill="0" applyBorder="0" applyAlignment="0" applyProtection="0"/>
    <xf numFmtId="0" fontId="27" fillId="36" borderId="0" applyNumberFormat="0" applyFont="0" applyBorder="0" applyAlignment="0" applyProtection="0"/>
    <xf numFmtId="175" fontId="7" fillId="0" borderId="0"/>
    <xf numFmtId="175" fontId="7" fillId="0" borderId="0"/>
    <xf numFmtId="175" fontId="7" fillId="0" borderId="0"/>
    <xf numFmtId="176" fontId="18" fillId="0" borderId="0" applyFill="0" applyBorder="0">
      <alignment horizontal="right" vertical="center"/>
    </xf>
    <xf numFmtId="177" fontId="18" fillId="0" borderId="0" applyFill="0" applyBorder="0">
      <alignment horizontal="right" vertical="center"/>
    </xf>
    <xf numFmtId="178" fontId="18" fillId="0" borderId="0" applyFill="0" applyBorder="0">
      <alignment horizontal="right" vertical="center"/>
    </xf>
    <xf numFmtId="0" fontId="7" fillId="9" borderId="0" applyNumberFormat="0" applyFont="0" applyBorder="0" applyAlignment="0" applyProtection="0"/>
    <xf numFmtId="0" fontId="7" fillId="9" borderId="0" applyNumberFormat="0" applyFont="0" applyBorder="0" applyAlignment="0" applyProtection="0"/>
    <xf numFmtId="0" fontId="7" fillId="10" borderId="0" applyNumberFormat="0" applyFont="0" applyBorder="0" applyAlignment="0" applyProtection="0"/>
    <xf numFmtId="0" fontId="7" fillId="10" borderId="0" applyNumberFormat="0" applyFont="0" applyBorder="0" applyAlignment="0" applyProtection="0"/>
    <xf numFmtId="0" fontId="7" fillId="12" borderId="0" applyNumberFormat="0" applyFont="0" applyBorder="0" applyAlignment="0" applyProtection="0"/>
    <xf numFmtId="0" fontId="7" fillId="12"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12" borderId="0" applyNumberFormat="0" applyFont="0" applyBorder="0" applyAlignment="0" applyProtection="0"/>
    <xf numFmtId="0" fontId="7" fillId="12"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50" fillId="0" borderId="0" applyNumberFormat="0" applyFill="0" applyBorder="0" applyAlignment="0" applyProtection="0"/>
    <xf numFmtId="0" fontId="7" fillId="0" borderId="0"/>
    <xf numFmtId="0" fontId="7" fillId="0" borderId="0"/>
    <xf numFmtId="0" fontId="7" fillId="0" borderId="0"/>
    <xf numFmtId="0" fontId="15" fillId="0" borderId="0"/>
    <xf numFmtId="0" fontId="51" fillId="0" borderId="0"/>
    <xf numFmtId="15" fontId="7" fillId="0" borderId="0"/>
    <xf numFmtId="15" fontId="7" fillId="0" borderId="0"/>
    <xf numFmtId="15" fontId="7" fillId="0" borderId="0"/>
    <xf numFmtId="10" fontId="7" fillId="0" borderId="0"/>
    <xf numFmtId="10" fontId="7" fillId="0" borderId="0"/>
    <xf numFmtId="10" fontId="7" fillId="0" borderId="0"/>
    <xf numFmtId="0" fontId="52" fillId="6" borderId="4" applyBorder="0" applyProtection="0">
      <alignment horizontal="centerContinuous" vertical="center"/>
    </xf>
    <xf numFmtId="0" fontId="53" fillId="0" borderId="0" applyBorder="0" applyProtection="0">
      <alignment vertical="center"/>
    </xf>
    <xf numFmtId="0" fontId="54" fillId="0" borderId="0">
      <alignment horizontal="left"/>
    </xf>
    <xf numFmtId="0" fontId="54" fillId="0" borderId="2" applyFill="0" applyBorder="0" applyProtection="0">
      <alignment horizontal="left" vertical="top"/>
    </xf>
    <xf numFmtId="49" fontId="7" fillId="0" borderId="0" applyFont="0" applyFill="0" applyBorder="0" applyAlignment="0" applyProtection="0"/>
    <xf numFmtId="0" fontId="55" fillId="0" borderId="0"/>
    <xf numFmtId="49" fontId="7" fillId="0" borderId="0" applyFont="0" applyFill="0" applyBorder="0" applyAlignment="0" applyProtection="0"/>
    <xf numFmtId="0" fontId="56" fillId="0" borderId="0"/>
    <xf numFmtId="0" fontId="56" fillId="0" borderId="0"/>
    <xf numFmtId="0" fontId="55" fillId="0" borderId="0"/>
    <xf numFmtId="171" fontId="57" fillId="0" borderId="0"/>
    <xf numFmtId="0" fontId="50" fillId="0" borderId="0" applyNumberFormat="0" applyFill="0" applyBorder="0" applyAlignment="0" applyProtection="0"/>
    <xf numFmtId="0" fontId="58" fillId="0" borderId="0" applyFill="0" applyBorder="0">
      <alignment horizontal="left" vertical="center"/>
      <protection locked="0"/>
    </xf>
    <xf numFmtId="0" fontId="55" fillId="0" borderId="0"/>
    <xf numFmtId="0" fontId="59" fillId="0" borderId="0" applyFill="0" applyBorder="0">
      <alignment horizontal="left" vertical="center"/>
      <protection locked="0"/>
    </xf>
    <xf numFmtId="0" fontId="11" fillId="0" borderId="13" applyNumberFormat="0" applyFill="0" applyAlignment="0" applyProtection="0"/>
    <xf numFmtId="0" fontId="60" fillId="0" borderId="0" applyNumberFormat="0" applyFill="0" applyBorder="0" applyAlignment="0" applyProtection="0"/>
    <xf numFmtId="179" fontId="7" fillId="0" borderId="4" applyBorder="0" applyProtection="0">
      <alignment horizontal="right"/>
    </xf>
    <xf numFmtId="179" fontId="7" fillId="0" borderId="4" applyBorder="0" applyProtection="0">
      <alignment horizontal="right"/>
    </xf>
    <xf numFmtId="179" fontId="7" fillId="0" borderId="4" applyBorder="0" applyProtection="0">
      <alignment horizontal="right"/>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9" fillId="0" borderId="15">
      <alignment horizont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6" fillId="0" borderId="9" applyNumberFormat="0" applyFill="0" applyAlignment="0" applyProtection="0"/>
    <xf numFmtId="0" fontId="36" fillId="0" borderId="9" applyNumberFormat="0" applyFill="0" applyAlignment="0" applyProtection="0"/>
    <xf numFmtId="0" fontId="49" fillId="0" borderId="3">
      <alignment horizontal="center"/>
    </xf>
    <xf numFmtId="0" fontId="12" fillId="0" borderId="0"/>
    <xf numFmtId="0" fontId="12" fillId="0" borderId="0"/>
    <xf numFmtId="43" fontId="7" fillId="0" borderId="14"/>
    <xf numFmtId="43" fontId="7" fillId="0" borderId="14"/>
    <xf numFmtId="0" fontId="12" fillId="0" borderId="0"/>
    <xf numFmtId="0" fontId="12" fillId="0" borderId="0"/>
    <xf numFmtId="0" fontId="12" fillId="0" borderId="0"/>
    <xf numFmtId="43" fontId="8" fillId="0" borderId="0" applyFont="0" applyFill="0" applyBorder="0" applyAlignment="0" applyProtection="0"/>
    <xf numFmtId="180" fontId="61" fillId="37" borderId="16" applyBorder="0">
      <alignment horizontal="right"/>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69" fillId="0" borderId="35" applyNumberFormat="0" applyFill="0" applyAlignment="0" applyProtection="0"/>
    <xf numFmtId="0" fontId="69" fillId="0" borderId="0" applyNumberFormat="0" applyFill="0" applyBorder="0" applyAlignment="0" applyProtection="0"/>
    <xf numFmtId="0" fontId="70" fillId="41" borderId="0" applyNumberFormat="0" applyBorder="0" applyAlignment="0" applyProtection="0"/>
    <xf numFmtId="0" fontId="71" fillId="42" borderId="0" applyNumberFormat="0" applyBorder="0" applyAlignment="0" applyProtection="0"/>
    <xf numFmtId="0" fontId="72" fillId="43" borderId="0" applyNumberFormat="0" applyBorder="0" applyAlignment="0" applyProtection="0"/>
    <xf numFmtId="0" fontId="73" fillId="44" borderId="36" applyNumberFormat="0" applyAlignment="0" applyProtection="0"/>
    <xf numFmtId="0" fontId="74" fillId="45" borderId="37" applyNumberFormat="0" applyAlignment="0" applyProtection="0"/>
    <xf numFmtId="0" fontId="75" fillId="45" borderId="36" applyNumberFormat="0" applyAlignment="0" applyProtection="0"/>
    <xf numFmtId="0" fontId="76" fillId="0" borderId="38" applyNumberFormat="0" applyFill="0" applyAlignment="0" applyProtection="0"/>
    <xf numFmtId="0" fontId="77" fillId="46" borderId="39" applyNumberFormat="0" applyAlignment="0" applyProtection="0"/>
    <xf numFmtId="0" fontId="78" fillId="0" borderId="0" applyNumberFormat="0" applyFill="0" applyBorder="0" applyAlignment="0" applyProtection="0"/>
    <xf numFmtId="0" fontId="8" fillId="47" borderId="40" applyNumberFormat="0" applyFont="0" applyAlignment="0" applyProtection="0"/>
    <xf numFmtId="0" fontId="79" fillId="0" borderId="0" applyNumberFormat="0" applyFill="0" applyBorder="0" applyAlignment="0" applyProtection="0"/>
    <xf numFmtId="0" fontId="80" fillId="0" borderId="41" applyNumberFormat="0" applyFill="0" applyAlignment="0" applyProtection="0"/>
    <xf numFmtId="0" fontId="81"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1"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1"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1"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1"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1"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44" fontId="8" fillId="0" borderId="0" applyFont="0" applyFill="0" applyBorder="0" applyAlignment="0" applyProtection="0"/>
  </cellStyleXfs>
  <cellXfs count="434">
    <xf numFmtId="0" fontId="0" fillId="0" borderId="0" xfId="0"/>
    <xf numFmtId="0" fontId="2" fillId="0" borderId="0" xfId="0" applyFont="1" applyAlignment="1">
      <alignment vertical="center"/>
    </xf>
    <xf numFmtId="0" fontId="6" fillId="0" borderId="0" xfId="0" applyFont="1"/>
    <xf numFmtId="0" fontId="7" fillId="0" borderId="0" xfId="2"/>
    <xf numFmtId="0" fontId="10" fillId="0" borderId="0" xfId="0" applyFont="1"/>
    <xf numFmtId="49" fontId="2" fillId="0" borderId="0" xfId="0" applyNumberFormat="1" applyFont="1" applyAlignment="1">
      <alignment vertical="center"/>
    </xf>
    <xf numFmtId="49" fontId="10" fillId="0" borderId="0" xfId="0" applyNumberFormat="1" applyFont="1"/>
    <xf numFmtId="183" fontId="0" fillId="0" borderId="0" xfId="0" applyNumberFormat="1"/>
    <xf numFmtId="9" fontId="0" fillId="0" borderId="0" xfId="3" applyFont="1"/>
    <xf numFmtId="185" fontId="0" fillId="0" borderId="0" xfId="0" applyNumberFormat="1"/>
    <xf numFmtId="49" fontId="18" fillId="0" borderId="0" xfId="0" applyNumberFormat="1" applyFont="1"/>
    <xf numFmtId="0" fontId="1" fillId="0" borderId="0" xfId="0" applyFont="1" applyAlignment="1">
      <alignment vertical="center"/>
    </xf>
    <xf numFmtId="0" fontId="62" fillId="0" borderId="0" xfId="0" applyFont="1" applyAlignment="1">
      <alignment vertical="center"/>
    </xf>
    <xf numFmtId="0" fontId="62" fillId="0" borderId="0" xfId="0" applyFont="1" applyAlignment="1">
      <alignment vertical="center" wrapText="1"/>
    </xf>
    <xf numFmtId="0" fontId="4" fillId="0" borderId="0" xfId="1"/>
    <xf numFmtId="0" fontId="63" fillId="0" borderId="0" xfId="2" applyFont="1" applyAlignment="1">
      <alignment vertical="center"/>
    </xf>
    <xf numFmtId="0" fontId="62" fillId="0" borderId="0" xfId="0" applyFont="1" applyAlignment="1">
      <alignment horizontal="center" vertical="center" wrapText="1"/>
    </xf>
    <xf numFmtId="0" fontId="64" fillId="0" borderId="0" xfId="2" applyFont="1" applyAlignment="1">
      <alignment vertical="center"/>
    </xf>
    <xf numFmtId="0" fontId="82" fillId="0" borderId="0" xfId="0" applyFont="1"/>
    <xf numFmtId="0" fontId="83" fillId="0" borderId="0" xfId="2" applyFont="1"/>
    <xf numFmtId="0" fontId="84" fillId="0" borderId="0" xfId="0" applyFont="1" applyAlignment="1">
      <alignment vertical="center"/>
    </xf>
    <xf numFmtId="1" fontId="82" fillId="0" borderId="0" xfId="0" applyNumberFormat="1" applyFont="1"/>
    <xf numFmtId="1" fontId="0" fillId="0" borderId="0" xfId="0" applyNumberFormat="1"/>
    <xf numFmtId="0" fontId="87" fillId="39" borderId="20" xfId="0" applyFont="1" applyFill="1" applyBorder="1" applyAlignment="1">
      <alignment horizontal="center" vertical="center" wrapText="1"/>
    </xf>
    <xf numFmtId="0" fontId="89" fillId="0" borderId="0" xfId="0" applyFont="1" applyAlignment="1">
      <alignment vertical="center"/>
    </xf>
    <xf numFmtId="0" fontId="92" fillId="0" borderId="0" xfId="0" applyFont="1"/>
    <xf numFmtId="0" fontId="94" fillId="40" borderId="46" xfId="0" applyFont="1" applyFill="1" applyBorder="1" applyAlignment="1">
      <alignment vertical="center"/>
    </xf>
    <xf numFmtId="164" fontId="94" fillId="40" borderId="46" xfId="3" applyNumberFormat="1" applyFont="1" applyFill="1" applyBorder="1" applyAlignment="1">
      <alignment horizontal="right" vertical="center"/>
    </xf>
    <xf numFmtId="164" fontId="94" fillId="40" borderId="46" xfId="3" applyNumberFormat="1" applyFont="1" applyFill="1" applyBorder="1" applyAlignment="1">
      <alignment horizontal="right" vertical="center" wrapText="1"/>
    </xf>
    <xf numFmtId="0" fontId="95" fillId="40" borderId="46" xfId="0" applyFont="1" applyFill="1" applyBorder="1"/>
    <xf numFmtId="49" fontId="96" fillId="0" borderId="0" xfId="0" applyNumberFormat="1" applyFont="1" applyAlignment="1">
      <alignment vertical="center"/>
    </xf>
    <xf numFmtId="0" fontId="97" fillId="0" borderId="0" xfId="0" applyFont="1"/>
    <xf numFmtId="0" fontId="87" fillId="39" borderId="22" xfId="0" applyFont="1" applyFill="1" applyBorder="1" applyAlignment="1">
      <alignment horizontal="center" vertical="center" wrapText="1"/>
    </xf>
    <xf numFmtId="0" fontId="87" fillId="39" borderId="49" xfId="0" applyFont="1" applyFill="1" applyBorder="1" applyAlignment="1">
      <alignment horizontal="center" vertical="center" wrapText="1"/>
    </xf>
    <xf numFmtId="0" fontId="87" fillId="39" borderId="50" xfId="0" applyFont="1" applyFill="1" applyBorder="1" applyAlignment="1">
      <alignment horizontal="center" vertical="center" wrapText="1"/>
    </xf>
    <xf numFmtId="0" fontId="98" fillId="74" borderId="21" xfId="0" applyFont="1" applyFill="1" applyBorder="1" applyAlignment="1">
      <alignment vertical="center" wrapText="1"/>
    </xf>
    <xf numFmtId="183" fontId="98" fillId="74" borderId="21" xfId="285" applyNumberFormat="1" applyFont="1" applyFill="1" applyBorder="1" applyAlignment="1">
      <alignment horizontal="right" vertical="center" wrapText="1"/>
    </xf>
    <xf numFmtId="181" fontId="98" fillId="74" borderId="21" xfId="327" applyNumberFormat="1" applyFont="1" applyFill="1" applyBorder="1" applyAlignment="1">
      <alignment horizontal="right" vertical="center" wrapText="1"/>
    </xf>
    <xf numFmtId="181" fontId="98" fillId="74" borderId="21" xfId="0" applyNumberFormat="1" applyFont="1" applyFill="1" applyBorder="1" applyAlignment="1">
      <alignment horizontal="right" vertical="center" wrapText="1"/>
    </xf>
    <xf numFmtId="3" fontId="98" fillId="74" borderId="21" xfId="327" applyNumberFormat="1" applyFont="1" applyFill="1" applyBorder="1" applyAlignment="1">
      <alignment horizontal="right" vertical="center" wrapText="1"/>
    </xf>
    <xf numFmtId="9" fontId="98" fillId="74" borderId="21" xfId="3" applyFont="1" applyFill="1" applyBorder="1" applyAlignment="1">
      <alignment horizontal="right" vertical="center" wrapText="1"/>
    </xf>
    <xf numFmtId="0" fontId="98" fillId="0" borderId="21" xfId="0" applyFont="1" applyBorder="1" applyAlignment="1">
      <alignment vertical="center" wrapText="1"/>
    </xf>
    <xf numFmtId="183" fontId="98" fillId="0" borderId="21" xfId="285" applyNumberFormat="1" applyFont="1" applyFill="1" applyBorder="1" applyAlignment="1">
      <alignment horizontal="right" vertical="center" wrapText="1"/>
    </xf>
    <xf numFmtId="181" fontId="98" fillId="0" borderId="21" xfId="327" applyNumberFormat="1" applyFont="1" applyFill="1" applyBorder="1" applyAlignment="1">
      <alignment horizontal="right" vertical="center" wrapText="1"/>
    </xf>
    <xf numFmtId="181" fontId="98" fillId="0" borderId="21" xfId="0" applyNumberFormat="1" applyFont="1" applyBorder="1" applyAlignment="1">
      <alignment horizontal="right" vertical="center" wrapText="1"/>
    </xf>
    <xf numFmtId="3" fontId="98" fillId="0" borderId="21" xfId="327" applyNumberFormat="1" applyFont="1" applyFill="1" applyBorder="1" applyAlignment="1">
      <alignment horizontal="right" vertical="center" wrapText="1"/>
    </xf>
    <xf numFmtId="9" fontId="98" fillId="0" borderId="21" xfId="3" applyFont="1" applyBorder="1" applyAlignment="1">
      <alignment horizontal="right" vertical="center" wrapText="1"/>
    </xf>
    <xf numFmtId="2" fontId="98" fillId="74" borderId="21" xfId="285" applyNumberFormat="1" applyFont="1" applyFill="1" applyBorder="1" applyAlignment="1">
      <alignment horizontal="right" vertical="center" wrapText="1"/>
    </xf>
    <xf numFmtId="190" fontId="98" fillId="74" borderId="21" xfId="285" applyNumberFormat="1" applyFont="1" applyFill="1" applyBorder="1" applyAlignment="1">
      <alignment horizontal="right" vertical="center" wrapText="1"/>
    </xf>
    <xf numFmtId="9" fontId="98" fillId="0" borderId="21" xfId="3" applyFont="1" applyFill="1" applyBorder="1" applyAlignment="1">
      <alignment horizontal="right" vertical="center" wrapText="1"/>
    </xf>
    <xf numFmtId="2" fontId="98" fillId="0" borderId="21" xfId="285" applyNumberFormat="1" applyFont="1" applyFill="1" applyBorder="1" applyAlignment="1">
      <alignment horizontal="right" vertical="center" wrapText="1"/>
    </xf>
    <xf numFmtId="190" fontId="98" fillId="0" borderId="21" xfId="285" applyNumberFormat="1" applyFont="1" applyFill="1" applyBorder="1" applyAlignment="1">
      <alignment horizontal="right" vertical="center" wrapText="1"/>
    </xf>
    <xf numFmtId="0" fontId="94" fillId="72" borderId="46" xfId="0" applyFont="1" applyFill="1" applyBorder="1" applyAlignment="1">
      <alignment horizontal="left" vertical="center" wrapText="1"/>
    </xf>
    <xf numFmtId="6" fontId="95" fillId="0" borderId="46" xfId="0" applyNumberFormat="1" applyFont="1" applyBorder="1" applyAlignment="1">
      <alignment horizontal="right" vertical="center" wrapText="1"/>
    </xf>
    <xf numFmtId="8" fontId="95" fillId="0" borderId="46" xfId="0" applyNumberFormat="1" applyFont="1" applyBorder="1" applyAlignment="1">
      <alignment horizontal="right" vertical="center" wrapText="1"/>
    </xf>
    <xf numFmtId="0" fontId="95" fillId="0" borderId="46" xfId="0" applyFont="1" applyBorder="1" applyAlignment="1">
      <alignment vertical="center" wrapText="1"/>
    </xf>
    <xf numFmtId="0" fontId="95" fillId="0" borderId="46" xfId="0" applyFont="1" applyBorder="1" applyAlignment="1">
      <alignment horizontal="right" vertical="center" wrapText="1"/>
    </xf>
    <xf numFmtId="0" fontId="94" fillId="74" borderId="46" xfId="0" applyFont="1" applyFill="1" applyBorder="1" applyAlignment="1">
      <alignment vertical="center"/>
    </xf>
    <xf numFmtId="164" fontId="94" fillId="74" borderId="46" xfId="3" applyNumberFormat="1" applyFont="1" applyFill="1" applyBorder="1" applyAlignment="1">
      <alignment horizontal="right" vertical="center"/>
    </xf>
    <xf numFmtId="164" fontId="94" fillId="74" borderId="46" xfId="3" applyNumberFormat="1" applyFont="1" applyFill="1" applyBorder="1" applyAlignment="1">
      <alignment horizontal="right" vertical="center" wrapText="1"/>
    </xf>
    <xf numFmtId="0" fontId="92" fillId="0" borderId="17" xfId="0" applyFont="1" applyBorder="1" applyAlignment="1">
      <alignment horizontal="center"/>
    </xf>
    <xf numFmtId="190" fontId="98" fillId="0" borderId="21" xfId="285" applyNumberFormat="1" applyFont="1" applyFill="1" applyBorder="1" applyAlignment="1">
      <alignment horizontal="center" vertical="center" wrapText="1"/>
    </xf>
    <xf numFmtId="181" fontId="98" fillId="0" borderId="21" xfId="0" applyNumberFormat="1" applyFont="1" applyBorder="1" applyAlignment="1">
      <alignment horizontal="center" vertical="center" wrapText="1"/>
    </xf>
    <xf numFmtId="3" fontId="98" fillId="0" borderId="21" xfId="0" applyNumberFormat="1" applyFont="1" applyBorder="1" applyAlignment="1">
      <alignment horizontal="center" vertical="center" wrapText="1"/>
    </xf>
    <xf numFmtId="184" fontId="98" fillId="0" borderId="21" xfId="0" applyNumberFormat="1" applyFont="1" applyBorder="1" applyAlignment="1">
      <alignment horizontal="center" vertical="center" wrapText="1"/>
    </xf>
    <xf numFmtId="164" fontId="98" fillId="0" borderId="21" xfId="3" applyNumberFormat="1" applyFont="1" applyBorder="1" applyAlignment="1">
      <alignment horizontal="center" vertical="center" wrapText="1"/>
    </xf>
    <xf numFmtId="182" fontId="92" fillId="0" borderId="0" xfId="0" applyNumberFormat="1" applyFont="1"/>
    <xf numFmtId="0" fontId="96" fillId="0" borderId="0" xfId="0" applyFont="1" applyAlignment="1">
      <alignment horizontal="left" vertical="center"/>
    </xf>
    <xf numFmtId="0" fontId="96" fillId="0" borderId="0" xfId="0" applyFont="1" applyAlignment="1">
      <alignment vertical="center"/>
    </xf>
    <xf numFmtId="0" fontId="98" fillId="0" borderId="66" xfId="0" applyFont="1" applyBorder="1" applyAlignment="1">
      <alignment vertical="center" wrapText="1"/>
    </xf>
    <xf numFmtId="183" fontId="98" fillId="0" borderId="21" xfId="285" applyNumberFormat="1" applyFont="1" applyFill="1" applyBorder="1" applyAlignment="1">
      <alignment horizontal="center" vertical="center" wrapText="1"/>
    </xf>
    <xf numFmtId="187" fontId="98" fillId="0" borderId="21" xfId="0" applyNumberFormat="1" applyFont="1" applyBorder="1" applyAlignment="1">
      <alignment horizontal="center" vertical="center" wrapText="1"/>
    </xf>
    <xf numFmtId="2" fontId="98" fillId="0" borderId="21" xfId="0" applyNumberFormat="1" applyFont="1" applyBorder="1" applyAlignment="1">
      <alignment horizontal="center" vertical="center" wrapText="1"/>
    </xf>
    <xf numFmtId="164" fontId="98" fillId="0" borderId="67" xfId="3" applyNumberFormat="1" applyFont="1" applyBorder="1" applyAlignment="1">
      <alignment horizontal="center" vertical="center" wrapText="1"/>
    </xf>
    <xf numFmtId="0" fontId="98" fillId="0" borderId="68" xfId="0" applyFont="1" applyBorder="1" applyAlignment="1">
      <alignment vertical="center" wrapText="1"/>
    </xf>
    <xf numFmtId="183" fontId="98" fillId="0" borderId="69" xfId="285" applyNumberFormat="1" applyFont="1" applyFill="1" applyBorder="1" applyAlignment="1">
      <alignment horizontal="center" vertical="center" wrapText="1"/>
    </xf>
    <xf numFmtId="181" fontId="98" fillId="0" borderId="69" xfId="0" applyNumberFormat="1" applyFont="1" applyBorder="1" applyAlignment="1">
      <alignment horizontal="center" vertical="center" wrapText="1"/>
    </xf>
    <xf numFmtId="3" fontId="98" fillId="0" borderId="69" xfId="0" applyNumberFormat="1" applyFont="1" applyBorder="1" applyAlignment="1">
      <alignment horizontal="center" vertical="center" wrapText="1"/>
    </xf>
    <xf numFmtId="2" fontId="98" fillId="0" borderId="69" xfId="0" applyNumberFormat="1" applyFont="1" applyBorder="1" applyAlignment="1">
      <alignment horizontal="center" vertical="center" wrapText="1"/>
    </xf>
    <xf numFmtId="164" fontId="98" fillId="0" borderId="70" xfId="3" applyNumberFormat="1" applyFont="1" applyBorder="1" applyAlignment="1">
      <alignment horizontal="center" vertical="center" wrapText="1"/>
    </xf>
    <xf numFmtId="190" fontId="98" fillId="74" borderId="21" xfId="285" applyNumberFormat="1" applyFont="1" applyFill="1" applyBorder="1" applyAlignment="1">
      <alignment horizontal="center" vertical="center" wrapText="1"/>
    </xf>
    <xf numFmtId="181" fontId="98" fillId="74" borderId="21" xfId="0" applyNumberFormat="1" applyFont="1" applyFill="1" applyBorder="1" applyAlignment="1">
      <alignment horizontal="center" vertical="center" wrapText="1"/>
    </xf>
    <xf numFmtId="3" fontId="98" fillId="74" borderId="21" xfId="0" applyNumberFormat="1" applyFont="1" applyFill="1" applyBorder="1" applyAlignment="1">
      <alignment horizontal="center" vertical="center" wrapText="1"/>
    </xf>
    <xf numFmtId="184" fontId="98" fillId="74" borderId="21" xfId="0" applyNumberFormat="1" applyFont="1" applyFill="1" applyBorder="1" applyAlignment="1">
      <alignment horizontal="center" vertical="center" wrapText="1"/>
    </xf>
    <xf numFmtId="164" fontId="98" fillId="74" borderId="21" xfId="3" applyNumberFormat="1" applyFont="1" applyFill="1" applyBorder="1" applyAlignment="1">
      <alignment horizontal="center" vertical="center" wrapText="1"/>
    </xf>
    <xf numFmtId="0" fontId="98" fillId="74" borderId="66" xfId="0" applyFont="1" applyFill="1" applyBorder="1" applyAlignment="1">
      <alignment vertical="center" wrapText="1"/>
    </xf>
    <xf numFmtId="183" fontId="98" fillId="74" borderId="21" xfId="285" applyNumberFormat="1" applyFont="1" applyFill="1" applyBorder="1" applyAlignment="1">
      <alignment horizontal="center" vertical="center" wrapText="1"/>
    </xf>
    <xf numFmtId="2" fontId="98" fillId="74" borderId="21" xfId="0" applyNumberFormat="1" applyFont="1" applyFill="1" applyBorder="1" applyAlignment="1">
      <alignment horizontal="center" vertical="center" wrapText="1"/>
    </xf>
    <xf numFmtId="164" fontId="98" fillId="74" borderId="67" xfId="3" applyNumberFormat="1" applyFont="1" applyFill="1" applyBorder="1" applyAlignment="1">
      <alignment horizontal="center" vertical="center" wrapText="1"/>
    </xf>
    <xf numFmtId="0" fontId="87" fillId="39" borderId="71" xfId="0" applyFont="1" applyFill="1" applyBorder="1" applyAlignment="1">
      <alignment horizontal="center" vertical="center" wrapText="1"/>
    </xf>
    <xf numFmtId="0" fontId="87" fillId="39" borderId="24" xfId="0" applyFont="1" applyFill="1" applyBorder="1" applyAlignment="1">
      <alignment horizontal="center" vertical="center" wrapText="1"/>
    </xf>
    <xf numFmtId="0" fontId="87" fillId="39" borderId="72" xfId="0" applyFont="1" applyFill="1" applyBorder="1" applyAlignment="1">
      <alignment horizontal="center" vertical="center" wrapText="1"/>
    </xf>
    <xf numFmtId="0" fontId="98" fillId="0" borderId="56" xfId="0" applyFont="1" applyBorder="1" applyAlignment="1">
      <alignment horizontal="left" vertical="center" wrapText="1"/>
    </xf>
    <xf numFmtId="0" fontId="98" fillId="0" borderId="58" xfId="0" applyFont="1" applyBorder="1" applyAlignment="1">
      <alignment horizontal="left" vertical="center" wrapText="1"/>
    </xf>
    <xf numFmtId="183" fontId="98" fillId="0" borderId="59" xfId="285" applyNumberFormat="1" applyFont="1" applyFill="1" applyBorder="1" applyAlignment="1">
      <alignment horizontal="center" vertical="center" wrapText="1"/>
    </xf>
    <xf numFmtId="0" fontId="87" fillId="39" borderId="71" xfId="0" applyFont="1" applyFill="1" applyBorder="1" applyAlignment="1">
      <alignment horizontal="left" vertical="center" wrapText="1"/>
    </xf>
    <xf numFmtId="0" fontId="98" fillId="74" borderId="56" xfId="0" applyFont="1" applyFill="1" applyBorder="1" applyAlignment="1">
      <alignment horizontal="left" vertical="center" wrapText="1"/>
    </xf>
    <xf numFmtId="0" fontId="98" fillId="74" borderId="58" xfId="0" applyFont="1" applyFill="1" applyBorder="1" applyAlignment="1">
      <alignment horizontal="left" vertical="center" wrapText="1"/>
    </xf>
    <xf numFmtId="183" fontId="98" fillId="74" borderId="59" xfId="285" applyNumberFormat="1" applyFont="1" applyFill="1" applyBorder="1" applyAlignment="1">
      <alignment horizontal="center" vertical="center" wrapText="1"/>
    </xf>
    <xf numFmtId="49" fontId="103" fillId="0" borderId="0" xfId="0" applyNumberFormat="1" applyFont="1" applyAlignment="1">
      <alignment vertical="center"/>
    </xf>
    <xf numFmtId="49" fontId="103" fillId="0" borderId="0" xfId="0" applyNumberFormat="1" applyFont="1"/>
    <xf numFmtId="49" fontId="97" fillId="0" borderId="0" xfId="0" applyNumberFormat="1" applyFont="1"/>
    <xf numFmtId="0" fontId="95" fillId="0" borderId="98" xfId="0" applyFont="1" applyBorder="1" applyAlignment="1">
      <alignment horizontal="center" vertical="center"/>
    </xf>
    <xf numFmtId="3" fontId="95" fillId="0" borderId="21" xfId="0" applyNumberFormat="1" applyFont="1" applyBorder="1" applyAlignment="1">
      <alignment horizontal="center" vertical="center"/>
    </xf>
    <xf numFmtId="0" fontId="105" fillId="0" borderId="0" xfId="0" applyFont="1"/>
    <xf numFmtId="183" fontId="95" fillId="0" borderId="21" xfId="285" applyNumberFormat="1" applyFont="1" applyBorder="1" applyAlignment="1">
      <alignment horizontal="center" vertical="center"/>
    </xf>
    <xf numFmtId="43" fontId="95" fillId="0" borderId="21" xfId="285" applyFont="1" applyBorder="1" applyAlignment="1">
      <alignment horizontal="center" vertical="center"/>
    </xf>
    <xf numFmtId="172" fontId="95" fillId="0" borderId="21" xfId="285" applyNumberFormat="1" applyFont="1" applyBorder="1" applyAlignment="1">
      <alignment horizontal="center" vertical="center"/>
    </xf>
    <xf numFmtId="0" fontId="98" fillId="74" borderId="99" xfId="0" applyFont="1" applyFill="1" applyBorder="1" applyAlignment="1">
      <alignment horizontal="center" vertical="center" wrapText="1"/>
    </xf>
    <xf numFmtId="3" fontId="95" fillId="74" borderId="21" xfId="0" applyNumberFormat="1" applyFont="1" applyFill="1" applyBorder="1" applyAlignment="1">
      <alignment horizontal="center" vertical="center" wrapText="1"/>
    </xf>
    <xf numFmtId="0" fontId="98" fillId="74" borderId="99" xfId="0" applyFont="1" applyFill="1" applyBorder="1" applyAlignment="1">
      <alignment vertical="center" wrapText="1"/>
    </xf>
    <xf numFmtId="183" fontId="95" fillId="74" borderId="21" xfId="285" applyNumberFormat="1" applyFont="1" applyFill="1" applyBorder="1" applyAlignment="1" applyProtection="1">
      <alignment horizontal="center" vertical="center" wrapText="1"/>
    </xf>
    <xf numFmtId="183" fontId="98" fillId="0" borderId="21" xfId="285" applyNumberFormat="1" applyFont="1" applyBorder="1" applyAlignment="1">
      <alignment vertical="center" wrapText="1"/>
    </xf>
    <xf numFmtId="164" fontId="98" fillId="0" borderId="21" xfId="3" applyNumberFormat="1" applyFont="1" applyBorder="1" applyAlignment="1">
      <alignment vertical="center" wrapText="1"/>
    </xf>
    <xf numFmtId="191" fontId="98" fillId="0" borderId="21" xfId="0" applyNumberFormat="1" applyFont="1" applyBorder="1" applyAlignment="1">
      <alignment vertical="center" wrapText="1"/>
    </xf>
    <xf numFmtId="183" fontId="98" fillId="0" borderId="21" xfId="285" applyNumberFormat="1" applyFont="1" applyFill="1" applyBorder="1" applyAlignment="1">
      <alignment vertical="center" wrapText="1"/>
    </xf>
    <xf numFmtId="164" fontId="98" fillId="0" borderId="21" xfId="3" applyNumberFormat="1" applyFont="1" applyFill="1" applyBorder="1" applyAlignment="1">
      <alignment vertical="center" wrapText="1"/>
    </xf>
    <xf numFmtId="181" fontId="98" fillId="0" borderId="21" xfId="285" applyNumberFormat="1" applyFont="1" applyFill="1" applyBorder="1" applyAlignment="1">
      <alignment vertical="center" wrapText="1"/>
    </xf>
    <xf numFmtId="43" fontId="92" fillId="0" borderId="0" xfId="0" applyNumberFormat="1" applyFont="1"/>
    <xf numFmtId="183" fontId="98" fillId="74" borderId="21" xfId="285" applyNumberFormat="1" applyFont="1" applyFill="1" applyBorder="1" applyAlignment="1">
      <alignment vertical="center" wrapText="1"/>
    </xf>
    <xf numFmtId="164" fontId="98" fillId="74" borderId="21" xfId="3" applyNumberFormat="1" applyFont="1" applyFill="1" applyBorder="1" applyAlignment="1">
      <alignment vertical="center" wrapText="1"/>
    </xf>
    <xf numFmtId="191" fontId="98" fillId="74" borderId="21" xfId="0" applyNumberFormat="1" applyFont="1" applyFill="1" applyBorder="1" applyAlignment="1">
      <alignment vertical="center" wrapText="1"/>
    </xf>
    <xf numFmtId="0" fontId="87" fillId="39" borderId="17" xfId="0" applyFont="1" applyFill="1" applyBorder="1" applyAlignment="1">
      <alignment horizontal="center" vertical="center" wrapText="1"/>
    </xf>
    <xf numFmtId="185" fontId="106" fillId="0" borderId="21" xfId="0" applyNumberFormat="1" applyFont="1" applyBorder="1" applyAlignment="1">
      <alignment horizontal="center" vertical="center" wrapText="1"/>
    </xf>
    <xf numFmtId="3" fontId="106" fillId="0" borderId="21" xfId="0" applyNumberFormat="1" applyFont="1" applyBorder="1" applyAlignment="1">
      <alignment horizontal="right" vertical="center" wrapText="1"/>
    </xf>
    <xf numFmtId="164" fontId="106" fillId="0" borderId="21" xfId="3" applyNumberFormat="1" applyFont="1" applyFill="1" applyBorder="1" applyAlignment="1">
      <alignment horizontal="right" vertical="center" wrapText="1"/>
    </xf>
    <xf numFmtId="181" fontId="106" fillId="0" borderId="21" xfId="0" applyNumberFormat="1" applyFont="1" applyBorder="1" applyAlignment="1">
      <alignment horizontal="right" vertical="center" wrapText="1"/>
    </xf>
    <xf numFmtId="3" fontId="98" fillId="0" borderId="21" xfId="0" applyNumberFormat="1" applyFont="1" applyBorder="1" applyAlignment="1">
      <alignment horizontal="right" vertical="center" wrapText="1"/>
    </xf>
    <xf numFmtId="164" fontId="98" fillId="0" borderId="21" xfId="3" applyNumberFormat="1" applyFont="1" applyFill="1" applyBorder="1" applyAlignment="1">
      <alignment horizontal="right" vertical="center" wrapText="1"/>
    </xf>
    <xf numFmtId="0" fontId="107" fillId="0" borderId="0" xfId="0" applyFont="1" applyAlignment="1">
      <alignment vertical="center"/>
    </xf>
    <xf numFmtId="185" fontId="106" fillId="74" borderId="21" xfId="0" applyNumberFormat="1" applyFont="1" applyFill="1" applyBorder="1" applyAlignment="1">
      <alignment horizontal="center" vertical="center" wrapText="1"/>
    </xf>
    <xf numFmtId="3" fontId="106" fillId="74" borderId="21" xfId="0" applyNumberFormat="1" applyFont="1" applyFill="1" applyBorder="1" applyAlignment="1">
      <alignment horizontal="right" vertical="center" wrapText="1"/>
    </xf>
    <xf numFmtId="164" fontId="106" fillId="74" borderId="21" xfId="3" applyNumberFormat="1" applyFont="1" applyFill="1" applyBorder="1" applyAlignment="1">
      <alignment horizontal="right" vertical="center" wrapText="1"/>
    </xf>
    <xf numFmtId="181" fontId="106" fillId="74" borderId="21" xfId="0" applyNumberFormat="1" applyFont="1" applyFill="1" applyBorder="1" applyAlignment="1">
      <alignment horizontal="right" vertical="center" wrapText="1"/>
    </xf>
    <xf numFmtId="3" fontId="98" fillId="74" borderId="21" xfId="0" applyNumberFormat="1" applyFont="1" applyFill="1" applyBorder="1" applyAlignment="1">
      <alignment horizontal="right" vertical="center" wrapText="1"/>
    </xf>
    <xf numFmtId="164" fontId="98" fillId="74" borderId="21" xfId="3" applyNumberFormat="1" applyFont="1" applyFill="1" applyBorder="1" applyAlignment="1">
      <alignment horizontal="right" vertical="center" wrapText="1"/>
    </xf>
    <xf numFmtId="3" fontId="106" fillId="74" borderId="21" xfId="0" applyNumberFormat="1" applyFont="1" applyFill="1" applyBorder="1" applyAlignment="1">
      <alignment horizontal="center" vertical="center" wrapText="1"/>
    </xf>
    <xf numFmtId="0" fontId="92" fillId="0" borderId="24" xfId="0" applyFont="1" applyBorder="1"/>
    <xf numFmtId="0" fontId="87" fillId="39" borderId="54" xfId="0" applyFont="1" applyFill="1" applyBorder="1" applyAlignment="1">
      <alignment vertical="center" wrapText="1"/>
    </xf>
    <xf numFmtId="0" fontId="87" fillId="39" borderId="55" xfId="0" applyFont="1" applyFill="1" applyBorder="1" applyAlignment="1">
      <alignment horizontal="center" vertical="center" wrapText="1"/>
    </xf>
    <xf numFmtId="0" fontId="87" fillId="73" borderId="55" xfId="0" applyFont="1" applyFill="1" applyBorder="1" applyAlignment="1">
      <alignment horizontal="center" vertical="center" wrapText="1"/>
    </xf>
    <xf numFmtId="0" fontId="108" fillId="39" borderId="55" xfId="0" applyFont="1" applyFill="1" applyBorder="1" applyAlignment="1">
      <alignment horizontal="center" vertical="center" wrapText="1"/>
    </xf>
    <xf numFmtId="0" fontId="87" fillId="39" borderId="30" xfId="0" applyFont="1" applyFill="1" applyBorder="1" applyAlignment="1">
      <alignment horizontal="center" vertical="center" wrapText="1"/>
    </xf>
    <xf numFmtId="0" fontId="87" fillId="39" borderId="19" xfId="0" applyFont="1" applyFill="1" applyBorder="1" applyAlignment="1">
      <alignment horizontal="center" vertical="center" wrapText="1"/>
    </xf>
    <xf numFmtId="3" fontId="106" fillId="74" borderId="56" xfId="0" applyNumberFormat="1" applyFont="1" applyFill="1" applyBorder="1" applyAlignment="1">
      <alignment vertical="center" wrapText="1"/>
    </xf>
    <xf numFmtId="181" fontId="106" fillId="74" borderId="21" xfId="0" applyNumberFormat="1" applyFont="1" applyFill="1" applyBorder="1" applyAlignment="1">
      <alignment horizontal="center" vertical="center" wrapText="1"/>
    </xf>
    <xf numFmtId="0" fontId="98" fillId="40" borderId="56" xfId="0" applyFont="1" applyFill="1" applyBorder="1" applyAlignment="1">
      <alignment vertical="center" wrapText="1"/>
    </xf>
    <xf numFmtId="3" fontId="106" fillId="40" borderId="21" xfId="0" applyNumberFormat="1" applyFont="1" applyFill="1" applyBorder="1" applyAlignment="1">
      <alignment horizontal="center" vertical="center" wrapText="1"/>
    </xf>
    <xf numFmtId="3" fontId="106" fillId="74" borderId="58" xfId="0" applyNumberFormat="1" applyFont="1" applyFill="1" applyBorder="1" applyAlignment="1">
      <alignment vertical="center" wrapText="1"/>
    </xf>
    <xf numFmtId="3" fontId="96" fillId="0" borderId="0" xfId="0" applyNumberFormat="1" applyFont="1" applyAlignment="1">
      <alignment horizontal="left" vertical="center"/>
    </xf>
    <xf numFmtId="0" fontId="87" fillId="39" borderId="55" xfId="0" applyFont="1" applyFill="1" applyBorder="1" applyAlignment="1">
      <alignment vertical="center" wrapText="1"/>
    </xf>
    <xf numFmtId="0" fontId="87" fillId="39" borderId="77" xfId="0" applyFont="1" applyFill="1" applyBorder="1" applyAlignment="1">
      <alignment vertical="center" wrapText="1"/>
    </xf>
    <xf numFmtId="0" fontId="108" fillId="39" borderId="55" xfId="0" applyFont="1" applyFill="1" applyBorder="1" applyAlignment="1">
      <alignment vertical="center" wrapText="1"/>
    </xf>
    <xf numFmtId="0" fontId="87" fillId="39" borderId="30" xfId="0" applyFont="1" applyFill="1" applyBorder="1" applyAlignment="1">
      <alignment vertical="center" wrapText="1"/>
    </xf>
    <xf numFmtId="0" fontId="87" fillId="39" borderId="19" xfId="0" applyFont="1" applyFill="1" applyBorder="1" applyAlignment="1">
      <alignment vertical="center" wrapText="1"/>
    </xf>
    <xf numFmtId="0" fontId="87" fillId="39" borderId="72" xfId="0" applyFont="1" applyFill="1" applyBorder="1" applyAlignment="1">
      <alignment vertical="center" wrapText="1"/>
    </xf>
    <xf numFmtId="3" fontId="106" fillId="38" borderId="56" xfId="0" applyNumberFormat="1" applyFont="1" applyFill="1" applyBorder="1" applyAlignment="1">
      <alignment vertical="center" wrapText="1"/>
    </xf>
    <xf numFmtId="4" fontId="106" fillId="0" borderId="21" xfId="0" applyNumberFormat="1" applyFont="1" applyBorder="1" applyAlignment="1">
      <alignment vertical="center" wrapText="1"/>
    </xf>
    <xf numFmtId="182" fontId="106" fillId="0" borderId="21" xfId="0" applyNumberFormat="1" applyFont="1" applyBorder="1" applyAlignment="1">
      <alignment vertical="center" wrapText="1"/>
    </xf>
    <xf numFmtId="4" fontId="106" fillId="0" borderId="57" xfId="0" applyNumberFormat="1" applyFont="1" applyBorder="1" applyAlignment="1">
      <alignment vertical="center" wrapText="1"/>
    </xf>
    <xf numFmtId="182" fontId="98" fillId="0" borderId="21" xfId="0" applyNumberFormat="1" applyFont="1" applyBorder="1" applyAlignment="1">
      <alignment vertical="center" wrapText="1"/>
    </xf>
    <xf numFmtId="4" fontId="111" fillId="0" borderId="57" xfId="292" applyNumberFormat="1" applyFont="1" applyFill="1" applyBorder="1" applyAlignment="1">
      <alignment vertical="center" wrapText="1"/>
    </xf>
    <xf numFmtId="3" fontId="106" fillId="38" borderId="58" xfId="0" applyNumberFormat="1" applyFont="1" applyFill="1" applyBorder="1" applyAlignment="1">
      <alignment vertical="center" wrapText="1"/>
    </xf>
    <xf numFmtId="4" fontId="106" fillId="0" borderId="59" xfId="0" applyNumberFormat="1" applyFont="1" applyBorder="1" applyAlignment="1">
      <alignment vertical="center" wrapText="1"/>
    </xf>
    <xf numFmtId="182" fontId="106" fillId="0" borderId="59" xfId="0" applyNumberFormat="1" applyFont="1" applyBorder="1" applyAlignment="1">
      <alignment vertical="center" wrapText="1"/>
    </xf>
    <xf numFmtId="4" fontId="106" fillId="0" borderId="60" xfId="0" applyNumberFormat="1" applyFont="1" applyBorder="1" applyAlignment="1">
      <alignment vertical="center" wrapText="1"/>
    </xf>
    <xf numFmtId="4" fontId="112" fillId="0" borderId="57" xfId="292" applyNumberFormat="1" applyFont="1" applyFill="1" applyBorder="1" applyAlignment="1">
      <alignment vertical="center" wrapText="1"/>
    </xf>
    <xf numFmtId="0" fontId="87" fillId="0" borderId="0" xfId="0" applyFont="1" applyAlignment="1">
      <alignment horizontal="center" vertical="center" wrapText="1"/>
    </xf>
    <xf numFmtId="0" fontId="87" fillId="39" borderId="79" xfId="0" applyFont="1" applyFill="1" applyBorder="1" applyAlignment="1">
      <alignment vertical="center" wrapText="1"/>
    </xf>
    <xf numFmtId="0" fontId="87" fillId="39" borderId="78" xfId="0" applyFont="1" applyFill="1" applyBorder="1" applyAlignment="1">
      <alignment horizontal="left" vertical="center" wrapText="1"/>
    </xf>
    <xf numFmtId="0" fontId="87" fillId="39" borderId="80" xfId="0" applyFont="1" applyFill="1" applyBorder="1" applyAlignment="1">
      <alignment horizontal="left" vertical="center" wrapText="1"/>
    </xf>
    <xf numFmtId="0" fontId="87" fillId="0" borderId="0" xfId="0" applyFont="1" applyAlignment="1">
      <alignment vertical="center" wrapText="1"/>
    </xf>
    <xf numFmtId="3" fontId="98" fillId="74" borderId="81" xfId="0" applyNumberFormat="1" applyFont="1" applyFill="1" applyBorder="1" applyAlignment="1">
      <alignment horizontal="center" vertical="center" wrapText="1"/>
    </xf>
    <xf numFmtId="3" fontId="98" fillId="74" borderId="26" xfId="0" applyNumberFormat="1" applyFont="1" applyFill="1" applyBorder="1" applyAlignment="1">
      <alignment horizontal="center" vertical="center" wrapText="1"/>
    </xf>
    <xf numFmtId="192" fontId="98" fillId="74" borderId="82" xfId="327" applyNumberFormat="1" applyFont="1" applyFill="1" applyBorder="1" applyAlignment="1">
      <alignment horizontal="center" vertical="center" wrapText="1"/>
    </xf>
    <xf numFmtId="3" fontId="98" fillId="0" borderId="0" xfId="0" applyNumberFormat="1" applyFont="1" applyAlignment="1">
      <alignment vertical="center" wrapText="1"/>
    </xf>
    <xf numFmtId="0" fontId="98" fillId="74" borderId="81" xfId="0" applyFont="1" applyFill="1" applyBorder="1" applyAlignment="1">
      <alignment vertical="center" wrapText="1"/>
    </xf>
    <xf numFmtId="0" fontId="98" fillId="74" borderId="26" xfId="0" applyFont="1" applyFill="1" applyBorder="1" applyAlignment="1">
      <alignment vertical="center" wrapText="1"/>
    </xf>
    <xf numFmtId="192" fontId="98" fillId="74" borderId="82" xfId="327" applyNumberFormat="1" applyFont="1" applyFill="1" applyBorder="1" applyAlignment="1">
      <alignment vertical="center" wrapText="1"/>
    </xf>
    <xf numFmtId="3" fontId="98" fillId="0" borderId="66" xfId="0" applyNumberFormat="1" applyFont="1" applyBorder="1" applyAlignment="1">
      <alignment horizontal="center" vertical="center" wrapText="1"/>
    </xf>
    <xf numFmtId="192" fontId="98" fillId="0" borderId="67" xfId="327" applyNumberFormat="1" applyFont="1" applyFill="1" applyBorder="1" applyAlignment="1">
      <alignment horizontal="center" vertical="center" wrapText="1"/>
    </xf>
    <xf numFmtId="186" fontId="98" fillId="0" borderId="0" xfId="0" applyNumberFormat="1" applyFont="1" applyAlignment="1">
      <alignment vertical="center" wrapText="1"/>
    </xf>
    <xf numFmtId="192" fontId="98" fillId="0" borderId="67" xfId="327" applyNumberFormat="1" applyFont="1" applyFill="1" applyBorder="1" applyAlignment="1">
      <alignment vertical="center" wrapText="1"/>
    </xf>
    <xf numFmtId="3" fontId="98" fillId="74" borderId="66" xfId="0" applyNumberFormat="1" applyFont="1" applyFill="1" applyBorder="1" applyAlignment="1">
      <alignment horizontal="center" vertical="center" wrapText="1"/>
    </xf>
    <xf numFmtId="192" fontId="98" fillId="74" borderId="67" xfId="327" applyNumberFormat="1" applyFont="1" applyFill="1" applyBorder="1" applyAlignment="1">
      <alignment horizontal="center" vertical="center" wrapText="1"/>
    </xf>
    <xf numFmtId="192" fontId="98" fillId="74" borderId="67" xfId="327" applyNumberFormat="1" applyFont="1" applyFill="1" applyBorder="1" applyAlignment="1">
      <alignment vertical="center" wrapText="1"/>
    </xf>
    <xf numFmtId="3" fontId="98" fillId="0" borderId="68" xfId="0" applyNumberFormat="1" applyFont="1" applyBorder="1" applyAlignment="1">
      <alignment horizontal="center" vertical="center" wrapText="1"/>
    </xf>
    <xf numFmtId="192" fontId="98" fillId="0" borderId="70" xfId="327" applyNumberFormat="1" applyFont="1" applyFill="1" applyBorder="1" applyAlignment="1">
      <alignment horizontal="center" vertical="center" wrapText="1"/>
    </xf>
    <xf numFmtId="0" fontId="98" fillId="0" borderId="69" xfId="0" applyFont="1" applyBorder="1" applyAlignment="1">
      <alignment vertical="center" wrapText="1"/>
    </xf>
    <xf numFmtId="192" fontId="98" fillId="0" borderId="70" xfId="327" applyNumberFormat="1" applyFont="1" applyFill="1" applyBorder="1" applyAlignment="1">
      <alignment vertical="center" wrapText="1"/>
    </xf>
    <xf numFmtId="9" fontId="98" fillId="0" borderId="0" xfId="3" applyFont="1" applyFill="1" applyBorder="1" applyAlignment="1">
      <alignment horizontal="right" vertical="center" wrapText="1"/>
    </xf>
    <xf numFmtId="9" fontId="98" fillId="0" borderId="67" xfId="3" applyFont="1" applyBorder="1" applyAlignment="1">
      <alignment horizontal="center" vertical="center" wrapText="1"/>
    </xf>
    <xf numFmtId="9" fontId="98" fillId="0" borderId="70" xfId="3" applyFont="1" applyBorder="1" applyAlignment="1">
      <alignment horizontal="center" vertical="center" wrapText="1"/>
    </xf>
    <xf numFmtId="0" fontId="87" fillId="39" borderId="79" xfId="0" applyFont="1" applyFill="1" applyBorder="1" applyAlignment="1">
      <alignment horizontal="center" vertical="center" wrapText="1"/>
    </xf>
    <xf numFmtId="0" fontId="87" fillId="39" borderId="89" xfId="0" applyFont="1" applyFill="1" applyBorder="1" applyAlignment="1">
      <alignment horizontal="center" vertical="center" wrapText="1"/>
    </xf>
    <xf numFmtId="0" fontId="87" fillId="39" borderId="83" xfId="0" applyFont="1" applyFill="1" applyBorder="1" applyAlignment="1">
      <alignment horizontal="center" vertical="center" wrapText="1"/>
    </xf>
    <xf numFmtId="0" fontId="87" fillId="39" borderId="84" xfId="0" applyFont="1" applyFill="1" applyBorder="1" applyAlignment="1">
      <alignment horizontal="center" vertical="center" wrapText="1"/>
    </xf>
    <xf numFmtId="9" fontId="98" fillId="74" borderId="82" xfId="3" applyFont="1" applyFill="1" applyBorder="1" applyAlignment="1">
      <alignment horizontal="center" vertical="center" wrapText="1"/>
    </xf>
    <xf numFmtId="9" fontId="98" fillId="74" borderId="67" xfId="3" applyFont="1" applyFill="1" applyBorder="1" applyAlignment="1">
      <alignment horizontal="center" vertical="center" wrapText="1"/>
    </xf>
    <xf numFmtId="0" fontId="87" fillId="39" borderId="27" xfId="0" applyFont="1" applyFill="1" applyBorder="1" applyAlignment="1">
      <alignment horizontal="center" vertical="center" wrapText="1"/>
    </xf>
    <xf numFmtId="0" fontId="87" fillId="39" borderId="28" xfId="0" applyFont="1" applyFill="1" applyBorder="1" applyAlignment="1">
      <alignment horizontal="center" vertical="center" wrapText="1"/>
    </xf>
    <xf numFmtId="0" fontId="87" fillId="39" borderId="23" xfId="0" applyFont="1" applyFill="1" applyBorder="1" applyAlignment="1">
      <alignment horizontal="center" vertical="center" wrapText="1"/>
    </xf>
    <xf numFmtId="0" fontId="106" fillId="74" borderId="21" xfId="0" applyFont="1" applyFill="1" applyBorder="1" applyAlignment="1">
      <alignment vertical="center" wrapText="1"/>
    </xf>
    <xf numFmtId="10" fontId="106" fillId="74" borderId="21" xfId="3" applyNumberFormat="1" applyFont="1" applyFill="1" applyBorder="1" applyAlignment="1">
      <alignment horizontal="center" vertical="center" wrapText="1"/>
    </xf>
    <xf numFmtId="3" fontId="106" fillId="74" borderId="21" xfId="3" applyNumberFormat="1" applyFont="1" applyFill="1" applyBorder="1" applyAlignment="1">
      <alignment horizontal="center" vertical="center" wrapText="1"/>
    </xf>
    <xf numFmtId="181" fontId="106" fillId="74" borderId="21" xfId="3" applyNumberFormat="1" applyFont="1" applyFill="1" applyBorder="1" applyAlignment="1">
      <alignment horizontal="center" vertical="center" wrapText="1"/>
    </xf>
    <xf numFmtId="189" fontId="106" fillId="74" borderId="21" xfId="0" applyNumberFormat="1" applyFont="1" applyFill="1" applyBorder="1" applyAlignment="1">
      <alignment horizontal="center" vertical="center" wrapText="1"/>
    </xf>
    <xf numFmtId="0" fontId="94" fillId="0" borderId="21" xfId="0" applyFont="1" applyBorder="1" applyAlignment="1">
      <alignment vertical="center" wrapText="1"/>
    </xf>
    <xf numFmtId="3" fontId="106" fillId="0" borderId="21" xfId="0" applyNumberFormat="1" applyFont="1" applyBorder="1" applyAlignment="1">
      <alignment horizontal="center" vertical="center" wrapText="1"/>
    </xf>
    <xf numFmtId="10" fontId="106" fillId="0" borderId="21" xfId="3" applyNumberFormat="1" applyFont="1" applyFill="1" applyBorder="1" applyAlignment="1">
      <alignment horizontal="center" vertical="center" wrapText="1"/>
    </xf>
    <xf numFmtId="3" fontId="106" fillId="0" borderId="21" xfId="3" applyNumberFormat="1" applyFont="1" applyFill="1" applyBorder="1" applyAlignment="1">
      <alignment horizontal="center" vertical="center" wrapText="1"/>
    </xf>
    <xf numFmtId="181" fontId="106" fillId="0" borderId="21" xfId="3" applyNumberFormat="1" applyFont="1" applyFill="1" applyBorder="1" applyAlignment="1">
      <alignment horizontal="center" vertical="center" wrapText="1"/>
    </xf>
    <xf numFmtId="181" fontId="106" fillId="0" borderId="21" xfId="0" applyNumberFormat="1" applyFont="1" applyBorder="1" applyAlignment="1">
      <alignment horizontal="center" vertical="center" wrapText="1"/>
    </xf>
    <xf numFmtId="189" fontId="106" fillId="0" borderId="21" xfId="0" applyNumberFormat="1" applyFont="1" applyBorder="1" applyAlignment="1">
      <alignment horizontal="center" vertical="center" wrapText="1"/>
    </xf>
    <xf numFmtId="0" fontId="94" fillId="74" borderId="21" xfId="0" applyFont="1" applyFill="1" applyBorder="1" applyAlignment="1">
      <alignment vertical="center" wrapText="1"/>
    </xf>
    <xf numFmtId="0" fontId="94" fillId="0" borderId="0" xfId="0" applyFont="1" applyAlignment="1">
      <alignment vertical="center" wrapText="1"/>
    </xf>
    <xf numFmtId="186" fontId="98" fillId="0" borderId="0" xfId="285" applyNumberFormat="1" applyFont="1" applyFill="1" applyBorder="1" applyAlignment="1">
      <alignment vertical="center" wrapText="1"/>
    </xf>
    <xf numFmtId="9" fontId="98" fillId="0" borderId="0" xfId="3" applyFont="1" applyFill="1" applyBorder="1" applyAlignment="1">
      <alignment vertical="center" wrapText="1"/>
    </xf>
    <xf numFmtId="164" fontId="98" fillId="0" borderId="0" xfId="3" applyNumberFormat="1" applyFont="1" applyFill="1" applyBorder="1" applyAlignment="1">
      <alignment vertical="center" wrapText="1"/>
    </xf>
    <xf numFmtId="0" fontId="87" fillId="39" borderId="29" xfId="0" applyFont="1" applyFill="1" applyBorder="1" applyAlignment="1">
      <alignment horizontal="center" vertical="center" wrapText="1"/>
    </xf>
    <xf numFmtId="3" fontId="106" fillId="74" borderId="21" xfId="0" applyNumberFormat="1" applyFont="1" applyFill="1" applyBorder="1" applyAlignment="1">
      <alignment vertical="center" wrapText="1"/>
    </xf>
    <xf numFmtId="1" fontId="106" fillId="74" borderId="21" xfId="3" applyNumberFormat="1" applyFont="1" applyFill="1" applyBorder="1" applyAlignment="1">
      <alignment horizontal="center" vertical="center" wrapText="1"/>
    </xf>
    <xf numFmtId="189" fontId="106" fillId="74" borderId="21" xfId="3" applyNumberFormat="1" applyFont="1" applyFill="1" applyBorder="1" applyAlignment="1">
      <alignment horizontal="center" vertical="center" wrapText="1"/>
    </xf>
    <xf numFmtId="3" fontId="94" fillId="0" borderId="21" xfId="0" applyNumberFormat="1" applyFont="1" applyBorder="1" applyAlignment="1">
      <alignment vertical="center" wrapText="1"/>
    </xf>
    <xf numFmtId="1" fontId="106" fillId="40" borderId="21" xfId="0" applyNumberFormat="1" applyFont="1" applyFill="1" applyBorder="1" applyAlignment="1">
      <alignment horizontal="center" vertical="center" wrapText="1"/>
    </xf>
    <xf numFmtId="10" fontId="106" fillId="40" borderId="21" xfId="3" applyNumberFormat="1" applyFont="1" applyFill="1" applyBorder="1" applyAlignment="1">
      <alignment horizontal="center" vertical="center" wrapText="1"/>
    </xf>
    <xf numFmtId="1" fontId="106" fillId="40" borderId="21" xfId="3" applyNumberFormat="1" applyFont="1" applyFill="1" applyBorder="1" applyAlignment="1">
      <alignment horizontal="center" vertical="center" wrapText="1"/>
    </xf>
    <xf numFmtId="181" fontId="106" fillId="40" borderId="21" xfId="0" applyNumberFormat="1" applyFont="1" applyFill="1" applyBorder="1" applyAlignment="1">
      <alignment horizontal="center" vertical="center" wrapText="1"/>
    </xf>
    <xf numFmtId="189" fontId="106" fillId="40" borderId="21" xfId="3" applyNumberFormat="1" applyFont="1" applyFill="1" applyBorder="1" applyAlignment="1">
      <alignment horizontal="center" vertical="center" wrapText="1"/>
    </xf>
    <xf numFmtId="3" fontId="94" fillId="74" borderId="21" xfId="0" applyNumberFormat="1" applyFont="1" applyFill="1" applyBorder="1" applyAlignment="1">
      <alignment vertical="center" wrapText="1"/>
    </xf>
    <xf numFmtId="1" fontId="106" fillId="74" borderId="21" xfId="0" applyNumberFormat="1" applyFont="1" applyFill="1" applyBorder="1" applyAlignment="1">
      <alignment horizontal="center" vertical="center" wrapText="1"/>
    </xf>
    <xf numFmtId="9" fontId="106" fillId="74" borderId="21" xfId="3" applyFont="1" applyFill="1" applyBorder="1" applyAlignment="1">
      <alignment horizontal="center" vertical="center" wrapText="1"/>
    </xf>
    <xf numFmtId="3" fontId="92" fillId="0" borderId="0" xfId="0" applyNumberFormat="1" applyFont="1" applyAlignment="1">
      <alignment horizontal="center" vertical="center"/>
    </xf>
    <xf numFmtId="0" fontId="92" fillId="0" borderId="0" xfId="0" applyFont="1" applyAlignment="1">
      <alignment horizontal="center" vertical="center"/>
    </xf>
    <xf numFmtId="3" fontId="87" fillId="39" borderId="20" xfId="0" applyNumberFormat="1" applyFont="1" applyFill="1" applyBorder="1" applyAlignment="1">
      <alignment horizontal="center" vertical="center" wrapText="1"/>
    </xf>
    <xf numFmtId="191" fontId="98" fillId="0" borderId="21" xfId="0" applyNumberFormat="1" applyFont="1" applyBorder="1" applyAlignment="1">
      <alignment horizontal="right" vertical="center" wrapText="1"/>
    </xf>
    <xf numFmtId="186" fontId="92" fillId="0" borderId="0" xfId="0" applyNumberFormat="1" applyFont="1"/>
    <xf numFmtId="0" fontId="98" fillId="0" borderId="0" xfId="0" applyFont="1" applyAlignment="1">
      <alignment vertical="center" wrapText="1"/>
    </xf>
    <xf numFmtId="3" fontId="98" fillId="0" borderId="0" xfId="0" applyNumberFormat="1" applyFont="1" applyAlignment="1">
      <alignment horizontal="center" vertical="center" wrapText="1"/>
    </xf>
    <xf numFmtId="186" fontId="98" fillId="0" borderId="0" xfId="0" applyNumberFormat="1" applyFont="1" applyAlignment="1">
      <alignment horizontal="center" vertical="center" wrapText="1"/>
    </xf>
    <xf numFmtId="181" fontId="98" fillId="0" borderId="0" xfId="0" applyNumberFormat="1" applyFont="1" applyAlignment="1">
      <alignment horizontal="center" vertical="center" wrapText="1"/>
    </xf>
    <xf numFmtId="0" fontId="103" fillId="0" borderId="0" xfId="0" applyFont="1"/>
    <xf numFmtId="1" fontId="92" fillId="0" borderId="0" xfId="0" applyNumberFormat="1" applyFont="1" applyAlignment="1">
      <alignment horizontal="center" vertical="center"/>
    </xf>
    <xf numFmtId="0" fontId="113" fillId="0" borderId="0" xfId="0" applyFont="1"/>
    <xf numFmtId="9" fontId="92" fillId="0" borderId="0" xfId="3" applyFont="1" applyAlignment="1">
      <alignment horizontal="center" vertical="center"/>
    </xf>
    <xf numFmtId="191" fontId="98" fillId="74" borderId="21" xfId="0" applyNumberFormat="1" applyFont="1" applyFill="1" applyBorder="1" applyAlignment="1">
      <alignment horizontal="right" vertical="center" wrapText="1"/>
    </xf>
    <xf numFmtId="0" fontId="87" fillId="39" borderId="20" xfId="0" applyFont="1" applyFill="1" applyBorder="1" applyAlignment="1">
      <alignment vertical="center" wrapText="1"/>
    </xf>
    <xf numFmtId="0" fontId="98" fillId="74" borderId="46" xfId="0" applyFont="1" applyFill="1" applyBorder="1" applyAlignment="1">
      <alignment vertical="center" wrapText="1"/>
    </xf>
    <xf numFmtId="184" fontId="98" fillId="74" borderId="46" xfId="0" applyNumberFormat="1" applyFont="1" applyFill="1" applyBorder="1" applyAlignment="1">
      <alignment horizontal="right" vertical="center" wrapText="1"/>
    </xf>
    <xf numFmtId="9" fontId="98" fillId="74" borderId="46" xfId="3" applyFont="1" applyFill="1" applyBorder="1" applyAlignment="1">
      <alignment horizontal="right" vertical="center" wrapText="1"/>
    </xf>
    <xf numFmtId="3" fontId="98" fillId="74" borderId="46" xfId="3" applyNumberFormat="1" applyFont="1" applyFill="1" applyBorder="1" applyAlignment="1">
      <alignment horizontal="right" vertical="center" wrapText="1"/>
    </xf>
    <xf numFmtId="0" fontId="98" fillId="0" borderId="46" xfId="0" applyFont="1" applyBorder="1" applyAlignment="1">
      <alignment vertical="center" wrapText="1"/>
    </xf>
    <xf numFmtId="184" fontId="98" fillId="0" borderId="46" xfId="0" applyNumberFormat="1" applyFont="1" applyBorder="1" applyAlignment="1">
      <alignment horizontal="right" vertical="center" wrapText="1"/>
    </xf>
    <xf numFmtId="9" fontId="98" fillId="0" borderId="46" xfId="3" applyFont="1" applyBorder="1" applyAlignment="1">
      <alignment horizontal="right" vertical="center" wrapText="1"/>
    </xf>
    <xf numFmtId="3" fontId="98" fillId="0" borderId="46" xfId="3" applyNumberFormat="1" applyFont="1" applyBorder="1" applyAlignment="1">
      <alignment horizontal="right" vertical="center" wrapText="1"/>
    </xf>
    <xf numFmtId="184" fontId="98" fillId="0" borderId="0" xfId="0" applyNumberFormat="1" applyFont="1" applyAlignment="1">
      <alignment horizontal="center" vertical="center" wrapText="1"/>
    </xf>
    <xf numFmtId="9" fontId="98" fillId="0" borderId="0" xfId="3" applyFont="1" applyBorder="1" applyAlignment="1">
      <alignment horizontal="center" vertical="center" wrapText="1"/>
    </xf>
    <xf numFmtId="184" fontId="92" fillId="0" borderId="0" xfId="0" applyNumberFormat="1" applyFont="1" applyAlignment="1">
      <alignment horizontal="center" vertical="center"/>
    </xf>
    <xf numFmtId="183" fontId="87" fillId="39" borderId="20" xfId="285" applyNumberFormat="1" applyFont="1" applyFill="1" applyBorder="1" applyAlignment="1">
      <alignment horizontal="center" vertical="center" wrapText="1"/>
    </xf>
    <xf numFmtId="181" fontId="87" fillId="39" borderId="20" xfId="327" applyNumberFormat="1" applyFont="1" applyFill="1" applyBorder="1" applyAlignment="1">
      <alignment horizontal="center" vertical="center" wrapText="1"/>
    </xf>
    <xf numFmtId="181" fontId="87" fillId="39" borderId="20" xfId="0" applyNumberFormat="1" applyFont="1" applyFill="1" applyBorder="1" applyAlignment="1">
      <alignment horizontal="center" vertical="center" wrapText="1"/>
    </xf>
    <xf numFmtId="0" fontId="87" fillId="39" borderId="94" xfId="0" applyFont="1" applyFill="1" applyBorder="1" applyAlignment="1">
      <alignment horizontal="center" vertical="center" wrapText="1"/>
    </xf>
    <xf numFmtId="0" fontId="87" fillId="39" borderId="95" xfId="0" applyFont="1" applyFill="1" applyBorder="1" applyAlignment="1">
      <alignment horizontal="center" vertical="center" wrapText="1"/>
    </xf>
    <xf numFmtId="0" fontId="106" fillId="74" borderId="46" xfId="0" applyFont="1" applyFill="1" applyBorder="1" applyAlignment="1">
      <alignment horizontal="left"/>
    </xf>
    <xf numFmtId="1" fontId="106" fillId="74" borderId="46" xfId="0" applyNumberFormat="1" applyFont="1" applyFill="1" applyBorder="1" applyAlignment="1">
      <alignment horizontal="right"/>
    </xf>
    <xf numFmtId="181" fontId="106" fillId="74" borderId="46" xfId="0" applyNumberFormat="1" applyFont="1" applyFill="1" applyBorder="1" applyAlignment="1">
      <alignment horizontal="right"/>
    </xf>
    <xf numFmtId="1" fontId="106" fillId="74" borderId="46" xfId="0" applyNumberFormat="1" applyFont="1" applyFill="1" applyBorder="1" applyAlignment="1">
      <alignment horizontal="right" vertical="center" wrapText="1"/>
    </xf>
    <xf numFmtId="9" fontId="106" fillId="74" borderId="46" xfId="3" applyFont="1" applyFill="1" applyBorder="1" applyAlignment="1">
      <alignment horizontal="right" vertical="center" wrapText="1"/>
    </xf>
    <xf numFmtId="1" fontId="106" fillId="74" borderId="46" xfId="285" applyNumberFormat="1" applyFont="1" applyFill="1" applyBorder="1" applyAlignment="1">
      <alignment horizontal="right" vertical="center" wrapText="1"/>
    </xf>
    <xf numFmtId="181" fontId="106" fillId="74" borderId="46" xfId="285" applyNumberFormat="1" applyFont="1" applyFill="1" applyBorder="1" applyAlignment="1">
      <alignment horizontal="right" vertical="center" wrapText="1"/>
    </xf>
    <xf numFmtId="3" fontId="106" fillId="74" borderId="46" xfId="285" applyNumberFormat="1" applyFont="1" applyFill="1" applyBorder="1" applyAlignment="1">
      <alignment horizontal="right" vertical="center" wrapText="1"/>
    </xf>
    <xf numFmtId="181" fontId="106" fillId="74" borderId="46" xfId="327" applyNumberFormat="1" applyFont="1" applyFill="1" applyBorder="1" applyAlignment="1">
      <alignment horizontal="right" vertical="center" wrapText="1"/>
    </xf>
    <xf numFmtId="0" fontId="106" fillId="0" borderId="46" xfId="0" applyFont="1" applyBorder="1" applyAlignment="1">
      <alignment horizontal="left"/>
    </xf>
    <xf numFmtId="1" fontId="106" fillId="0" borderId="46" xfId="0" applyNumberFormat="1" applyFont="1" applyBorder="1" applyAlignment="1">
      <alignment horizontal="right"/>
    </xf>
    <xf numFmtId="181" fontId="106" fillId="0" borderId="46" xfId="0" applyNumberFormat="1" applyFont="1" applyBorder="1" applyAlignment="1">
      <alignment horizontal="right"/>
    </xf>
    <xf numFmtId="1" fontId="106" fillId="0" borderId="46" xfId="0" applyNumberFormat="1" applyFont="1" applyBorder="1" applyAlignment="1">
      <alignment horizontal="right" vertical="center" wrapText="1"/>
    </xf>
    <xf numFmtId="9" fontId="106" fillId="0" borderId="46" xfId="3" applyFont="1" applyBorder="1" applyAlignment="1">
      <alignment horizontal="right" vertical="center" wrapText="1"/>
    </xf>
    <xf numFmtId="1" fontId="106" fillId="0" borderId="46" xfId="285" applyNumberFormat="1" applyFont="1" applyBorder="1" applyAlignment="1">
      <alignment horizontal="right" vertical="center" wrapText="1"/>
    </xf>
    <xf numFmtId="181" fontId="106" fillId="0" borderId="46" xfId="285" applyNumberFormat="1" applyFont="1" applyBorder="1" applyAlignment="1">
      <alignment horizontal="right" vertical="center" wrapText="1"/>
    </xf>
    <xf numFmtId="3" fontId="106" fillId="0" borderId="46" xfId="285" applyNumberFormat="1" applyFont="1" applyBorder="1" applyAlignment="1">
      <alignment horizontal="right" vertical="center" wrapText="1"/>
    </xf>
    <xf numFmtId="181" fontId="106" fillId="0" borderId="46" xfId="327" applyNumberFormat="1" applyFont="1" applyBorder="1" applyAlignment="1">
      <alignment horizontal="right" vertical="center" wrapText="1"/>
    </xf>
    <xf numFmtId="9" fontId="106" fillId="0" borderId="46" xfId="3" applyFont="1" applyFill="1" applyBorder="1" applyAlignment="1">
      <alignment horizontal="right" vertical="center" wrapText="1"/>
    </xf>
    <xf numFmtId="1" fontId="106" fillId="0" borderId="46" xfId="285" applyNumberFormat="1" applyFont="1" applyFill="1" applyBorder="1" applyAlignment="1">
      <alignment horizontal="right" vertical="center" wrapText="1"/>
    </xf>
    <xf numFmtId="181" fontId="106" fillId="0" borderId="46" xfId="285" applyNumberFormat="1" applyFont="1" applyFill="1" applyBorder="1" applyAlignment="1">
      <alignment horizontal="right" vertical="center" wrapText="1"/>
    </xf>
    <xf numFmtId="3" fontId="106" fillId="0" borderId="46" xfId="285" applyNumberFormat="1" applyFont="1" applyFill="1" applyBorder="1" applyAlignment="1">
      <alignment horizontal="right" vertical="center" wrapText="1"/>
    </xf>
    <xf numFmtId="181" fontId="106" fillId="0" borderId="46" xfId="327" applyNumberFormat="1" applyFont="1" applyFill="1" applyBorder="1" applyAlignment="1">
      <alignment horizontal="right" vertical="center" wrapText="1"/>
    </xf>
    <xf numFmtId="0" fontId="95" fillId="0" borderId="0" xfId="2" applyFont="1"/>
    <xf numFmtId="0" fontId="115" fillId="0" borderId="0" xfId="2" applyFont="1"/>
    <xf numFmtId="0" fontId="106" fillId="0" borderId="21" xfId="0" applyFont="1" applyBorder="1" applyAlignment="1">
      <alignment vertical="center" wrapText="1"/>
    </xf>
    <xf numFmtId="49" fontId="106" fillId="0" borderId="21" xfId="0" applyNumberFormat="1" applyFont="1" applyBorder="1" applyAlignment="1">
      <alignment horizontal="left" vertical="center" wrapText="1"/>
    </xf>
    <xf numFmtId="0" fontId="106" fillId="0" borderId="21" xfId="2" applyFont="1" applyBorder="1" applyAlignment="1">
      <alignment vertical="top" wrapText="1"/>
    </xf>
    <xf numFmtId="0" fontId="106" fillId="0" borderId="21" xfId="2" applyFont="1" applyBorder="1" applyAlignment="1">
      <alignment vertical="center" wrapText="1"/>
    </xf>
    <xf numFmtId="14" fontId="106" fillId="3" borderId="21" xfId="2" applyNumberFormat="1" applyFont="1" applyFill="1" applyBorder="1" applyAlignment="1">
      <alignment horizontal="left" vertical="center" wrapText="1"/>
    </xf>
    <xf numFmtId="0" fontId="95" fillId="0" borderId="0" xfId="2" applyFont="1" applyAlignment="1">
      <alignment wrapText="1"/>
    </xf>
    <xf numFmtId="14" fontId="115" fillId="0" borderId="0" xfId="2" applyNumberFormat="1" applyFont="1" applyAlignment="1">
      <alignment horizontal="left" vertical="center" wrapText="1"/>
    </xf>
    <xf numFmtId="0" fontId="88" fillId="74" borderId="21" xfId="2" applyFont="1" applyFill="1" applyBorder="1" applyAlignment="1">
      <alignment vertical="top" wrapText="1"/>
    </xf>
    <xf numFmtId="0" fontId="88" fillId="0" borderId="21" xfId="2" applyFont="1" applyBorder="1" applyAlignment="1">
      <alignment vertical="top" wrapText="1"/>
    </xf>
    <xf numFmtId="0" fontId="114" fillId="39" borderId="46" xfId="0" applyFont="1" applyFill="1" applyBorder="1" applyAlignment="1">
      <alignment horizontal="center" vertical="center" wrapText="1"/>
    </xf>
    <xf numFmtId="0" fontId="116" fillId="74" borderId="21" xfId="1" applyFont="1" applyFill="1" applyBorder="1" applyAlignment="1" applyProtection="1">
      <alignment horizontal="left" vertical="top" wrapText="1"/>
    </xf>
    <xf numFmtId="0" fontId="92" fillId="0" borderId="46" xfId="0" applyFont="1" applyBorder="1"/>
    <xf numFmtId="0" fontId="88" fillId="0" borderId="21" xfId="2" applyFont="1" applyBorder="1" applyAlignment="1">
      <alignment vertical="center" wrapText="1"/>
    </xf>
    <xf numFmtId="0" fontId="92" fillId="0" borderId="46" xfId="0" applyFont="1" applyBorder="1" applyAlignment="1">
      <alignment horizontal="left" vertical="center"/>
    </xf>
    <xf numFmtId="0" fontId="88" fillId="0" borderId="99" xfId="2" applyFont="1" applyBorder="1" applyAlignment="1">
      <alignment vertical="top" wrapText="1"/>
    </xf>
    <xf numFmtId="0" fontId="112" fillId="0" borderId="46" xfId="0" applyFont="1" applyBorder="1" applyAlignment="1">
      <alignment horizontal="left" vertical="center"/>
    </xf>
    <xf numFmtId="0" fontId="114" fillId="39" borderId="21" xfId="0" applyFont="1" applyFill="1" applyBorder="1" applyAlignment="1">
      <alignment vertical="top" wrapText="1"/>
    </xf>
    <xf numFmtId="0" fontId="98" fillId="74" borderId="21" xfId="0" applyFont="1" applyFill="1" applyBorder="1" applyAlignment="1">
      <alignment vertical="top" wrapText="1"/>
    </xf>
    <xf numFmtId="0" fontId="98" fillId="0" borderId="21" xfId="0" applyFont="1" applyBorder="1" applyAlignment="1">
      <alignment vertical="top" wrapText="1"/>
    </xf>
    <xf numFmtId="0" fontId="106" fillId="0" borderId="21" xfId="0" applyFont="1" applyBorder="1" applyAlignment="1">
      <alignment vertical="top" wrapText="1"/>
    </xf>
    <xf numFmtId="0" fontId="106" fillId="74" borderId="21" xfId="0" applyFont="1" applyFill="1" applyBorder="1" applyAlignment="1">
      <alignment vertical="top" wrapText="1"/>
    </xf>
    <xf numFmtId="0" fontId="106" fillId="0" borderId="0" xfId="0" applyFont="1" applyAlignment="1">
      <alignment vertical="top"/>
    </xf>
    <xf numFmtId="0" fontId="106" fillId="0" borderId="0" xfId="0" applyFont="1"/>
    <xf numFmtId="9" fontId="98" fillId="74" borderId="57" xfId="3" applyFont="1" applyFill="1" applyBorder="1" applyAlignment="1">
      <alignment horizontal="right" vertical="center" wrapText="1"/>
    </xf>
    <xf numFmtId="9" fontId="98" fillId="0" borderId="57" xfId="3" applyFont="1" applyFill="1" applyBorder="1" applyAlignment="1">
      <alignment horizontal="right" vertical="center" wrapText="1"/>
    </xf>
    <xf numFmtId="9" fontId="98" fillId="0" borderId="60" xfId="3" applyFont="1" applyFill="1" applyBorder="1" applyAlignment="1">
      <alignment horizontal="right" vertical="center" wrapText="1"/>
    </xf>
    <xf numFmtId="9" fontId="98" fillId="74" borderId="60" xfId="3" applyFont="1" applyFill="1" applyBorder="1" applyAlignment="1">
      <alignment horizontal="right" vertical="center" wrapText="1"/>
    </xf>
    <xf numFmtId="0" fontId="117" fillId="74" borderId="21" xfId="0" applyFont="1" applyFill="1" applyBorder="1" applyAlignment="1">
      <alignment horizontal="center" vertical="center" wrapText="1"/>
    </xf>
    <xf numFmtId="0" fontId="117" fillId="0" borderId="21" xfId="0" applyFont="1" applyBorder="1" applyAlignment="1">
      <alignment horizontal="center" vertical="center" wrapText="1"/>
    </xf>
    <xf numFmtId="0" fontId="117" fillId="0" borderId="59" xfId="0" applyFont="1" applyBorder="1" applyAlignment="1">
      <alignment horizontal="center" vertical="center" wrapText="1"/>
    </xf>
    <xf numFmtId="0" fontId="117" fillId="74" borderId="59" xfId="0" applyFont="1" applyFill="1" applyBorder="1" applyAlignment="1">
      <alignment horizontal="center" vertical="center" wrapText="1"/>
    </xf>
    <xf numFmtId="0" fontId="118" fillId="39" borderId="71" xfId="0" applyFont="1" applyFill="1" applyBorder="1" applyAlignment="1">
      <alignment horizontal="left" vertical="center" wrapText="1"/>
    </xf>
    <xf numFmtId="0" fontId="118" fillId="39" borderId="24" xfId="0" applyFont="1" applyFill="1" applyBorder="1" applyAlignment="1">
      <alignment horizontal="center" vertical="center" wrapText="1"/>
    </xf>
    <xf numFmtId="0" fontId="118" fillId="39" borderId="72" xfId="0" applyFont="1" applyFill="1" applyBorder="1" applyAlignment="1">
      <alignment horizontal="center" vertical="center" wrapText="1"/>
    </xf>
    <xf numFmtId="183" fontId="117" fillId="74" borderId="21" xfId="285" applyNumberFormat="1" applyFont="1" applyFill="1" applyBorder="1" applyAlignment="1">
      <alignment horizontal="right" vertical="center" wrapText="1"/>
    </xf>
    <xf numFmtId="181" fontId="117" fillId="74" borderId="21" xfId="285" applyNumberFormat="1" applyFont="1" applyFill="1" applyBorder="1" applyAlignment="1">
      <alignment horizontal="right" vertical="center" wrapText="1"/>
    </xf>
    <xf numFmtId="184" fontId="117" fillId="74" borderId="21" xfId="0" applyNumberFormat="1" applyFont="1" applyFill="1" applyBorder="1" applyAlignment="1">
      <alignment horizontal="right" vertical="center" wrapText="1"/>
    </xf>
    <xf numFmtId="181" fontId="117" fillId="74" borderId="21" xfId="0" applyNumberFormat="1" applyFont="1" applyFill="1" applyBorder="1" applyAlignment="1">
      <alignment horizontal="right" vertical="center" wrapText="1"/>
    </xf>
    <xf numFmtId="164" fontId="117" fillId="74" borderId="57" xfId="0" applyNumberFormat="1" applyFont="1" applyFill="1" applyBorder="1" applyAlignment="1">
      <alignment horizontal="right" vertical="center" wrapText="1"/>
    </xf>
    <xf numFmtId="183" fontId="117" fillId="0" borderId="21" xfId="285" applyNumberFormat="1" applyFont="1" applyFill="1" applyBorder="1" applyAlignment="1">
      <alignment horizontal="right" vertical="center" wrapText="1"/>
    </xf>
    <xf numFmtId="181" fontId="117" fillId="0" borderId="21" xfId="285" applyNumberFormat="1" applyFont="1" applyBorder="1" applyAlignment="1">
      <alignment horizontal="right" vertical="center" wrapText="1"/>
    </xf>
    <xf numFmtId="183" fontId="117" fillId="0" borderId="21" xfId="285" applyNumberFormat="1" applyFont="1" applyBorder="1" applyAlignment="1">
      <alignment horizontal="right" vertical="center" wrapText="1"/>
    </xf>
    <xf numFmtId="184" fontId="117" fillId="0" borderId="21" xfId="0" applyNumberFormat="1" applyFont="1" applyBorder="1" applyAlignment="1">
      <alignment horizontal="right" vertical="center" wrapText="1"/>
    </xf>
    <xf numFmtId="181" fontId="117" fillId="0" borderId="21" xfId="0" applyNumberFormat="1" applyFont="1" applyBorder="1" applyAlignment="1">
      <alignment horizontal="right" vertical="center" wrapText="1"/>
    </xf>
    <xf numFmtId="164" fontId="117" fillId="0" borderId="57" xfId="0" applyNumberFormat="1" applyFont="1" applyBorder="1" applyAlignment="1">
      <alignment horizontal="right" vertical="center" wrapText="1"/>
    </xf>
    <xf numFmtId="183" fontId="117" fillId="0" borderId="59" xfId="285" applyNumberFormat="1" applyFont="1" applyFill="1" applyBorder="1" applyAlignment="1">
      <alignment horizontal="right" vertical="center" wrapText="1"/>
    </xf>
    <xf numFmtId="181" fontId="117" fillId="0" borderId="59" xfId="285" applyNumberFormat="1" applyFont="1" applyBorder="1" applyAlignment="1">
      <alignment horizontal="right" vertical="center" wrapText="1"/>
    </xf>
    <xf numFmtId="183" fontId="117" fillId="0" borderId="59" xfId="285" applyNumberFormat="1" applyFont="1" applyBorder="1" applyAlignment="1">
      <alignment horizontal="right" vertical="center" wrapText="1"/>
    </xf>
    <xf numFmtId="184" fontId="117" fillId="0" borderId="59" xfId="0" applyNumberFormat="1" applyFont="1" applyBorder="1" applyAlignment="1">
      <alignment horizontal="right" vertical="center" wrapText="1"/>
    </xf>
    <xf numFmtId="181" fontId="117" fillId="0" borderId="59" xfId="0" applyNumberFormat="1" applyFont="1" applyBorder="1" applyAlignment="1">
      <alignment horizontal="right" vertical="center" wrapText="1"/>
    </xf>
    <xf numFmtId="164" fontId="117" fillId="0" borderId="60" xfId="0" applyNumberFormat="1" applyFont="1" applyBorder="1" applyAlignment="1">
      <alignment horizontal="right" vertical="center" wrapText="1"/>
    </xf>
    <xf numFmtId="183" fontId="117" fillId="74" borderId="59" xfId="285" applyNumberFormat="1" applyFont="1" applyFill="1" applyBorder="1" applyAlignment="1">
      <alignment horizontal="right" vertical="center" wrapText="1"/>
    </xf>
    <xf numFmtId="181" fontId="117" fillId="74" borderId="59" xfId="285" applyNumberFormat="1" applyFont="1" applyFill="1" applyBorder="1" applyAlignment="1">
      <alignment horizontal="right" vertical="center" wrapText="1"/>
    </xf>
    <xf numFmtId="184" fontId="117" fillId="74" borderId="59" xfId="0" applyNumberFormat="1" applyFont="1" applyFill="1" applyBorder="1" applyAlignment="1">
      <alignment horizontal="right" vertical="center" wrapText="1"/>
    </xf>
    <xf numFmtId="181" fontId="117" fillId="74" borderId="59" xfId="0" applyNumberFormat="1" applyFont="1" applyFill="1" applyBorder="1" applyAlignment="1">
      <alignment horizontal="right" vertical="center" wrapText="1"/>
    </xf>
    <xf numFmtId="164" fontId="117" fillId="74" borderId="60" xfId="0" applyNumberFormat="1" applyFont="1" applyFill="1" applyBorder="1" applyAlignment="1">
      <alignment horizontal="right" vertical="center" wrapText="1"/>
    </xf>
    <xf numFmtId="0" fontId="92" fillId="40" borderId="0" xfId="0" applyFont="1" applyFill="1"/>
    <xf numFmtId="183" fontId="106" fillId="74" borderId="21" xfId="285" applyNumberFormat="1" applyFont="1" applyFill="1" applyBorder="1" applyAlignment="1">
      <alignment horizontal="right" vertical="center" wrapText="1"/>
    </xf>
    <xf numFmtId="188" fontId="106" fillId="74" borderId="21" xfId="0" applyNumberFormat="1" applyFont="1" applyFill="1" applyBorder="1" applyAlignment="1">
      <alignment horizontal="right" vertical="center" wrapText="1"/>
    </xf>
    <xf numFmtId="3" fontId="106" fillId="74" borderId="57" xfId="0" applyNumberFormat="1" applyFont="1" applyFill="1" applyBorder="1" applyAlignment="1">
      <alignment horizontal="right" vertical="center" wrapText="1"/>
    </xf>
    <xf numFmtId="183" fontId="98" fillId="40" borderId="21" xfId="285" applyNumberFormat="1" applyFont="1" applyFill="1" applyBorder="1" applyAlignment="1">
      <alignment horizontal="right" vertical="center" wrapText="1"/>
    </xf>
    <xf numFmtId="181" fontId="98" fillId="40" borderId="21" xfId="0" applyNumberFormat="1" applyFont="1" applyFill="1" applyBorder="1" applyAlignment="1">
      <alignment horizontal="right" vertical="center" wrapText="1"/>
    </xf>
    <xf numFmtId="3" fontId="98" fillId="40" borderId="21" xfId="0" applyNumberFormat="1" applyFont="1" applyFill="1" applyBorder="1" applyAlignment="1">
      <alignment horizontal="right" vertical="center" wrapText="1"/>
    </xf>
    <xf numFmtId="184" fontId="98" fillId="40" borderId="21" xfId="0" applyNumberFormat="1" applyFont="1" applyFill="1" applyBorder="1" applyAlignment="1">
      <alignment horizontal="right" vertical="center" wrapText="1"/>
    </xf>
    <xf numFmtId="164" fontId="98" fillId="40" borderId="21" xfId="3" applyNumberFormat="1" applyFont="1" applyFill="1" applyBorder="1" applyAlignment="1">
      <alignment horizontal="right" vertical="center" wrapText="1"/>
    </xf>
    <xf numFmtId="164" fontId="106" fillId="40" borderId="21" xfId="3" applyNumberFormat="1" applyFont="1" applyFill="1" applyBorder="1" applyAlignment="1">
      <alignment horizontal="right" vertical="center" wrapText="1"/>
    </xf>
    <xf numFmtId="3" fontId="106" fillId="40" borderId="21" xfId="0" applyNumberFormat="1" applyFont="1" applyFill="1" applyBorder="1" applyAlignment="1">
      <alignment horizontal="right" vertical="center" wrapText="1"/>
    </xf>
    <xf numFmtId="3" fontId="106" fillId="40" borderId="57" xfId="0" applyNumberFormat="1" applyFont="1" applyFill="1" applyBorder="1" applyAlignment="1">
      <alignment horizontal="right" vertical="center" wrapText="1"/>
    </xf>
    <xf numFmtId="188" fontId="106" fillId="74" borderId="57" xfId="0" applyNumberFormat="1" applyFont="1" applyFill="1" applyBorder="1" applyAlignment="1">
      <alignment horizontal="right" vertical="center" wrapText="1"/>
    </xf>
    <xf numFmtId="188" fontId="106" fillId="40" borderId="57" xfId="0" applyNumberFormat="1" applyFont="1" applyFill="1" applyBorder="1" applyAlignment="1">
      <alignment horizontal="right" vertical="center" wrapText="1"/>
    </xf>
    <xf numFmtId="183" fontId="106" fillId="74" borderId="59" xfId="285" applyNumberFormat="1" applyFont="1" applyFill="1" applyBorder="1" applyAlignment="1">
      <alignment horizontal="right" vertical="center" wrapText="1"/>
    </xf>
    <xf numFmtId="181" fontId="106" fillId="74" borderId="59" xfId="0" applyNumberFormat="1" applyFont="1" applyFill="1" applyBorder="1" applyAlignment="1">
      <alignment horizontal="right" vertical="center" wrapText="1"/>
    </xf>
    <xf numFmtId="3" fontId="106" fillId="74" borderId="59" xfId="0" applyNumberFormat="1" applyFont="1" applyFill="1" applyBorder="1" applyAlignment="1">
      <alignment horizontal="right" vertical="center" wrapText="1"/>
    </xf>
    <xf numFmtId="188" fontId="106" fillId="74" borderId="59" xfId="0" applyNumberFormat="1" applyFont="1" applyFill="1" applyBorder="1" applyAlignment="1">
      <alignment horizontal="right" vertical="center" wrapText="1"/>
    </xf>
    <xf numFmtId="164" fontId="106" fillId="74" borderId="59" xfId="3" applyNumberFormat="1" applyFont="1" applyFill="1" applyBorder="1" applyAlignment="1">
      <alignment horizontal="right" vertical="center" wrapText="1"/>
    </xf>
    <xf numFmtId="188" fontId="106" fillId="74" borderId="60" xfId="0" applyNumberFormat="1" applyFont="1" applyFill="1" applyBorder="1" applyAlignment="1">
      <alignment horizontal="right" vertical="center" wrapText="1"/>
    </xf>
    <xf numFmtId="184" fontId="95" fillId="40" borderId="21" xfId="0" applyNumberFormat="1" applyFont="1" applyFill="1" applyBorder="1" applyAlignment="1">
      <alignment horizontal="right" vertical="center" wrapText="1"/>
    </xf>
    <xf numFmtId="188" fontId="95" fillId="74" borderId="21" xfId="0" applyNumberFormat="1" applyFont="1" applyFill="1" applyBorder="1" applyAlignment="1">
      <alignment horizontal="right" vertical="center" wrapText="1"/>
    </xf>
    <xf numFmtId="0" fontId="112" fillId="0" borderId="0" xfId="2" applyFont="1"/>
    <xf numFmtId="0" fontId="120" fillId="0" borderId="0" xfId="2" applyFont="1"/>
    <xf numFmtId="0" fontId="114" fillId="39" borderId="21" xfId="0" applyFont="1" applyFill="1" applyBorder="1" applyAlignment="1">
      <alignment horizontal="center" vertical="center" wrapText="1"/>
    </xf>
    <xf numFmtId="0" fontId="114" fillId="2" borderId="21" xfId="0" applyFont="1" applyFill="1" applyBorder="1" applyAlignment="1">
      <alignment horizontal="center" vertical="center" wrapText="1"/>
    </xf>
    <xf numFmtId="0" fontId="114" fillId="39" borderId="18" xfId="0" applyFont="1" applyFill="1" applyBorder="1" applyAlignment="1">
      <alignment horizontal="center" vertical="center" wrapText="1"/>
    </xf>
    <xf numFmtId="0" fontId="114" fillId="2" borderId="18" xfId="0" applyFont="1" applyFill="1" applyBorder="1" applyAlignment="1">
      <alignment horizontal="center" vertical="center" wrapText="1"/>
    </xf>
    <xf numFmtId="0" fontId="94" fillId="72" borderId="47" xfId="0" applyFont="1" applyFill="1" applyBorder="1" applyAlignment="1">
      <alignment horizontal="left" vertical="center" wrapText="1"/>
    </xf>
    <xf numFmtId="0" fontId="94" fillId="72" borderId="48" xfId="0" applyFont="1" applyFill="1" applyBorder="1" applyAlignment="1">
      <alignment horizontal="left" vertical="center" wrapText="1"/>
    </xf>
    <xf numFmtId="0" fontId="89" fillId="0" borderId="0" xfId="0" applyFont="1" applyAlignment="1">
      <alignment horizontal="center" vertical="center"/>
    </xf>
    <xf numFmtId="0" fontId="89" fillId="0" borderId="92" xfId="0" applyFont="1" applyBorder="1" applyAlignment="1">
      <alignment horizontal="center" vertical="center"/>
    </xf>
    <xf numFmtId="0" fontId="87" fillId="39" borderId="20" xfId="0" applyFont="1" applyFill="1" applyBorder="1" applyAlignment="1">
      <alignment horizontal="center" vertical="center" wrapText="1"/>
    </xf>
    <xf numFmtId="0" fontId="87" fillId="39" borderId="45" xfId="0" applyFont="1" applyFill="1" applyBorder="1" applyAlignment="1">
      <alignment horizontal="center" vertical="center" wrapText="1"/>
    </xf>
    <xf numFmtId="0" fontId="87" fillId="39" borderId="42" xfId="0" applyFont="1" applyFill="1" applyBorder="1" applyAlignment="1">
      <alignment horizontal="center" vertical="center" wrapText="1"/>
    </xf>
    <xf numFmtId="0" fontId="87" fillId="39" borderId="43" xfId="0" applyFont="1" applyFill="1" applyBorder="1" applyAlignment="1">
      <alignment horizontal="center" vertical="center" wrapText="1"/>
    </xf>
    <xf numFmtId="0" fontId="95" fillId="0" borderId="46" xfId="0" applyFont="1" applyBorder="1" applyAlignment="1">
      <alignment vertical="center" wrapText="1"/>
    </xf>
    <xf numFmtId="0" fontId="87" fillId="39" borderId="24" xfId="0" applyFont="1" applyFill="1" applyBorder="1" applyAlignment="1">
      <alignment horizontal="center" vertical="center" wrapText="1"/>
    </xf>
    <xf numFmtId="0" fontId="87" fillId="39" borderId="44" xfId="0" applyFont="1" applyFill="1" applyBorder="1" applyAlignment="1">
      <alignment horizontal="center" vertical="center" wrapText="1"/>
    </xf>
    <xf numFmtId="0" fontId="89" fillId="0" borderId="0" xfId="0" applyFont="1" applyAlignment="1">
      <alignment horizontal="center" vertical="center" wrapText="1"/>
    </xf>
    <xf numFmtId="0" fontId="89" fillId="0" borderId="92" xfId="0" applyFont="1" applyBorder="1" applyAlignment="1">
      <alignment horizontal="center" vertical="center" wrapText="1"/>
    </xf>
    <xf numFmtId="0" fontId="89" fillId="0" borderId="4" xfId="0" applyFont="1" applyBorder="1" applyAlignment="1">
      <alignment horizontal="center" vertical="center"/>
    </xf>
    <xf numFmtId="0" fontId="87" fillId="39" borderId="62" xfId="0" applyFont="1" applyFill="1" applyBorder="1" applyAlignment="1">
      <alignment horizontal="center" vertical="center" wrapText="1"/>
    </xf>
    <xf numFmtId="0" fontId="87" fillId="2" borderId="20" xfId="0" applyFont="1" applyFill="1" applyBorder="1" applyAlignment="1">
      <alignment horizontal="center" vertical="center" wrapText="1"/>
    </xf>
    <xf numFmtId="0" fontId="87" fillId="39" borderId="63" xfId="0" applyFont="1" applyFill="1" applyBorder="1" applyAlignment="1">
      <alignment horizontal="center" vertical="center" wrapText="1"/>
    </xf>
    <xf numFmtId="0" fontId="87" fillId="2" borderId="65" xfId="0" applyFont="1" applyFill="1" applyBorder="1" applyAlignment="1">
      <alignment horizontal="center" vertical="center" wrapText="1"/>
    </xf>
    <xf numFmtId="0" fontId="87" fillId="39" borderId="17" xfId="0" applyFont="1" applyFill="1" applyBorder="1" applyAlignment="1">
      <alignment horizontal="center" vertical="center" wrapText="1"/>
    </xf>
    <xf numFmtId="0" fontId="87" fillId="39" borderId="61" xfId="0" applyFont="1" applyFill="1" applyBorder="1" applyAlignment="1">
      <alignment horizontal="center" vertical="center" wrapText="1"/>
    </xf>
    <xf numFmtId="0" fontId="87" fillId="2" borderId="64" xfId="0" applyFont="1" applyFill="1" applyBorder="1" applyAlignment="1">
      <alignment horizontal="center" vertical="center" wrapText="1"/>
    </xf>
    <xf numFmtId="0" fontId="117" fillId="74" borderId="73" xfId="0" applyFont="1" applyFill="1" applyBorder="1" applyAlignment="1">
      <alignment horizontal="left" vertical="center" wrapText="1"/>
    </xf>
    <xf numFmtId="0" fontId="117" fillId="74" borderId="74" xfId="0" applyFont="1" applyFill="1" applyBorder="1" applyAlignment="1">
      <alignment horizontal="left" vertical="center" wrapText="1"/>
    </xf>
    <xf numFmtId="0" fontId="117" fillId="74" borderId="75" xfId="0" applyFont="1" applyFill="1" applyBorder="1" applyAlignment="1">
      <alignment horizontal="left" vertical="center" wrapText="1"/>
    </xf>
    <xf numFmtId="0" fontId="117" fillId="0" borderId="73" xfId="0" applyFont="1" applyBorder="1" applyAlignment="1">
      <alignment horizontal="left" vertical="center" wrapText="1"/>
    </xf>
    <xf numFmtId="0" fontId="117" fillId="0" borderId="74" xfId="0" applyFont="1" applyBorder="1" applyAlignment="1">
      <alignment horizontal="left" vertical="center" wrapText="1"/>
    </xf>
    <xf numFmtId="0" fontId="117" fillId="0" borderId="75" xfId="0" applyFont="1" applyBorder="1" applyAlignment="1">
      <alignment horizontal="left" vertical="center" wrapText="1"/>
    </xf>
    <xf numFmtId="0" fontId="117" fillId="74" borderId="76" xfId="0" applyFont="1" applyFill="1" applyBorder="1" applyAlignment="1">
      <alignment horizontal="left" vertical="center" wrapText="1"/>
    </xf>
    <xf numFmtId="0" fontId="117" fillId="0" borderId="56" xfId="0" applyFont="1" applyBorder="1" applyAlignment="1">
      <alignment horizontal="left" vertical="center" wrapText="1"/>
    </xf>
    <xf numFmtId="0" fontId="117" fillId="74" borderId="56" xfId="0" applyFont="1" applyFill="1" applyBorder="1" applyAlignment="1">
      <alignment horizontal="left" vertical="center" wrapText="1"/>
    </xf>
    <xf numFmtId="0" fontId="117" fillId="0" borderId="58" xfId="0" applyFont="1" applyBorder="1" applyAlignment="1">
      <alignment horizontal="left" vertical="center" wrapText="1"/>
    </xf>
    <xf numFmtId="0" fontId="87" fillId="39" borderId="96" xfId="0" applyFont="1" applyFill="1" applyBorder="1" applyAlignment="1">
      <alignment horizontal="center" vertical="center" wrapText="1"/>
    </xf>
    <xf numFmtId="0" fontId="87" fillId="39" borderId="97" xfId="0" applyFont="1" applyFill="1" applyBorder="1" applyAlignment="1">
      <alignment horizontal="center" vertical="center" wrapText="1"/>
    </xf>
    <xf numFmtId="0" fontId="87" fillId="39" borderId="28" xfId="0" applyFont="1" applyFill="1" applyBorder="1" applyAlignment="1">
      <alignment horizontal="center" vertical="center" wrapText="1"/>
    </xf>
    <xf numFmtId="0" fontId="87" fillId="39" borderId="0" xfId="0" applyFont="1" applyFill="1" applyAlignment="1">
      <alignment horizontal="center" vertical="center" wrapText="1"/>
    </xf>
    <xf numFmtId="0" fontId="87" fillId="39" borderId="91" xfId="0" applyFont="1" applyFill="1" applyBorder="1" applyAlignment="1">
      <alignment horizontal="center" vertical="center" wrapText="1"/>
    </xf>
    <xf numFmtId="0" fontId="87" fillId="39" borderId="92" xfId="0" applyFont="1" applyFill="1" applyBorder="1" applyAlignment="1">
      <alignment horizontal="center" vertical="center" wrapText="1"/>
    </xf>
    <xf numFmtId="3" fontId="106" fillId="74" borderId="25" xfId="0" applyNumberFormat="1" applyFont="1" applyFill="1" applyBorder="1" applyAlignment="1">
      <alignment horizontal="center" vertical="center" wrapText="1"/>
    </xf>
    <xf numFmtId="3" fontId="106" fillId="74" borderId="26" xfId="0" applyNumberFormat="1" applyFont="1" applyFill="1" applyBorder="1" applyAlignment="1">
      <alignment horizontal="center" vertical="center" wrapText="1"/>
    </xf>
    <xf numFmtId="3" fontId="106" fillId="0" borderId="25" xfId="0" applyNumberFormat="1" applyFont="1" applyBorder="1" applyAlignment="1">
      <alignment horizontal="center" vertical="center" wrapText="1"/>
    </xf>
    <xf numFmtId="3" fontId="106" fillId="0" borderId="26" xfId="0" applyNumberFormat="1" applyFont="1" applyBorder="1" applyAlignment="1">
      <alignment horizontal="center" vertical="center" wrapText="1"/>
    </xf>
    <xf numFmtId="0" fontId="87" fillId="39" borderId="87" xfId="0" applyFont="1" applyFill="1" applyBorder="1" applyAlignment="1">
      <alignment horizontal="center" vertical="center" wrapText="1"/>
    </xf>
    <xf numFmtId="0" fontId="87" fillId="2" borderId="88" xfId="0" applyFont="1" applyFill="1" applyBorder="1" applyAlignment="1">
      <alignment horizontal="center" vertical="center" wrapText="1"/>
    </xf>
    <xf numFmtId="0" fontId="87" fillId="39" borderId="85" xfId="0" applyFont="1" applyFill="1" applyBorder="1" applyAlignment="1">
      <alignment horizontal="center" vertical="center" wrapText="1"/>
    </xf>
    <xf numFmtId="0" fontId="87" fillId="2" borderId="86" xfId="0" applyFont="1" applyFill="1" applyBorder="1" applyAlignment="1">
      <alignment horizontal="center" vertical="center" wrapText="1"/>
    </xf>
    <xf numFmtId="0" fontId="87" fillId="2" borderId="90" xfId="0" applyFont="1" applyFill="1" applyBorder="1" applyAlignment="1">
      <alignment horizontal="center" vertical="center" wrapText="1"/>
    </xf>
    <xf numFmtId="0" fontId="110" fillId="0" borderId="51" xfId="0" applyFont="1" applyBorder="1" applyAlignment="1">
      <alignment horizontal="center"/>
    </xf>
    <xf numFmtId="0" fontId="110" fillId="0" borderId="52" xfId="0" applyFont="1" applyBorder="1" applyAlignment="1">
      <alignment horizontal="center"/>
    </xf>
    <xf numFmtId="0" fontId="110" fillId="0" borderId="53" xfId="0" applyFont="1" applyBorder="1" applyAlignment="1">
      <alignment horizontal="center"/>
    </xf>
    <xf numFmtId="0" fontId="63" fillId="40" borderId="0" xfId="2" applyFont="1" applyFill="1" applyAlignment="1">
      <alignment horizontal="center" vertical="center" wrapText="1"/>
    </xf>
    <xf numFmtId="0" fontId="63" fillId="0" borderId="0" xfId="2" applyFont="1" applyAlignment="1">
      <alignment horizontal="center" vertical="center" wrapText="1"/>
    </xf>
    <xf numFmtId="0" fontId="62" fillId="0" borderId="0" xfId="0" applyFont="1" applyAlignment="1">
      <alignment horizontal="center" vertical="center" wrapText="1"/>
    </xf>
    <xf numFmtId="0" fontId="63" fillId="40" borderId="0" xfId="2" applyFont="1" applyFill="1" applyAlignment="1">
      <alignment horizontal="center" vertical="center"/>
    </xf>
    <xf numFmtId="3" fontId="87" fillId="39" borderId="28" xfId="0" applyNumberFormat="1" applyFont="1" applyFill="1" applyBorder="1" applyAlignment="1">
      <alignment horizontal="center" vertical="center" wrapText="1"/>
    </xf>
    <xf numFmtId="3" fontId="87" fillId="39" borderId="31" xfId="0" applyNumberFormat="1" applyFont="1" applyFill="1" applyBorder="1" applyAlignment="1">
      <alignment horizontal="center" vertical="center" wrapText="1"/>
    </xf>
    <xf numFmtId="0" fontId="87" fillId="39" borderId="32" xfId="0" applyFont="1" applyFill="1" applyBorder="1" applyAlignment="1">
      <alignment horizontal="center" vertical="center" wrapText="1"/>
    </xf>
    <xf numFmtId="0" fontId="87" fillId="39" borderId="19" xfId="0" applyFont="1" applyFill="1" applyBorder="1" applyAlignment="1">
      <alignment horizontal="center" vertical="center" wrapText="1"/>
    </xf>
    <xf numFmtId="0" fontId="87" fillId="39" borderId="30" xfId="0" applyFont="1" applyFill="1" applyBorder="1" applyAlignment="1">
      <alignment horizontal="center" vertical="center" wrapText="1"/>
    </xf>
    <xf numFmtId="0" fontId="87" fillId="2" borderId="17" xfId="0" applyFont="1" applyFill="1" applyBorder="1" applyAlignment="1">
      <alignment horizontal="center" vertical="center" wrapText="1"/>
    </xf>
    <xf numFmtId="0" fontId="87" fillId="39" borderId="93" xfId="0" applyFont="1" applyFill="1" applyBorder="1" applyAlignment="1">
      <alignment horizontal="center" vertical="center" wrapText="1"/>
    </xf>
    <xf numFmtId="0" fontId="87" fillId="39" borderId="20" xfId="0" applyFont="1" applyFill="1" applyBorder="1" applyAlignment="1">
      <alignment horizontal="left" vertical="center" wrapText="1"/>
    </xf>
    <xf numFmtId="0" fontId="87" fillId="39" borderId="24" xfId="0" applyFont="1" applyFill="1" applyBorder="1" applyAlignment="1">
      <alignment horizontal="left" vertical="center" wrapText="1"/>
    </xf>
  </cellXfs>
  <cellStyles count="328">
    <cellStyle name=" 1" xfId="5" xr:uid="{00000000-0005-0000-0000-000000000000}"/>
    <cellStyle name=" 1 2" xfId="7" xr:uid="{00000000-0005-0000-0000-000001000000}"/>
    <cellStyle name=" 1 2 2" xfId="9" xr:uid="{00000000-0005-0000-0000-000002000000}"/>
    <cellStyle name=" 1 3" xfId="6" xr:uid="{00000000-0005-0000-0000-000003000000}"/>
    <cellStyle name=" 1 3 2" xfId="26" xr:uid="{00000000-0005-0000-0000-000004000000}"/>
    <cellStyle name=" 1 4" xfId="8" xr:uid="{00000000-0005-0000-0000-000005000000}"/>
    <cellStyle name=" 1_29(d) - Gas extensions -tariffs" xfId="30" xr:uid="{00000000-0005-0000-0000-000006000000}"/>
    <cellStyle name="_3GIS model v2.77_Distribution Business_Retail Fin Perform " xfId="10" xr:uid="{00000000-0005-0000-0000-000007000000}"/>
    <cellStyle name="_3GIS model v2.77_Fleet Overhead Costs 2_Retail Fin Perform " xfId="11" xr:uid="{00000000-0005-0000-0000-000008000000}"/>
    <cellStyle name="_3GIS model v2.77_Fleet Overhead Costs_Retail Fin Perform " xfId="12" xr:uid="{00000000-0005-0000-0000-000009000000}"/>
    <cellStyle name="_3GIS model v2.77_Forecast 2_Retail Fin Perform " xfId="13" xr:uid="{00000000-0005-0000-0000-00000A000000}"/>
    <cellStyle name="_3GIS model v2.77_Forecast_Retail Fin Perform " xfId="14" xr:uid="{00000000-0005-0000-0000-00000B000000}"/>
    <cellStyle name="_3GIS model v2.77_Funding &amp; Cashflow_1_Retail Fin Perform " xfId="15" xr:uid="{00000000-0005-0000-0000-00000C000000}"/>
    <cellStyle name="_3GIS model v2.77_Funding &amp; Cashflow_Retail Fin Perform " xfId="16" xr:uid="{00000000-0005-0000-0000-00000D000000}"/>
    <cellStyle name="_3GIS model v2.77_Group P&amp;L_1_Retail Fin Perform " xfId="17" xr:uid="{00000000-0005-0000-0000-00000E000000}"/>
    <cellStyle name="_3GIS model v2.77_Group P&amp;L_Retail Fin Perform " xfId="18" xr:uid="{00000000-0005-0000-0000-00000F000000}"/>
    <cellStyle name="_3GIS model v2.77_Opening  Detailed BS_Retail Fin Perform " xfId="19" xr:uid="{00000000-0005-0000-0000-000010000000}"/>
    <cellStyle name="_3GIS model v2.77_OUTPUT DB_Retail Fin Perform " xfId="20" xr:uid="{00000000-0005-0000-0000-000011000000}"/>
    <cellStyle name="_3GIS model v2.77_OUTPUT EB_Retail Fin Perform " xfId="21" xr:uid="{00000000-0005-0000-0000-000012000000}"/>
    <cellStyle name="_3GIS model v2.77_Report_Retail Fin Perform " xfId="22" xr:uid="{00000000-0005-0000-0000-000013000000}"/>
    <cellStyle name="_3GIS model v2.77_Retail Fin Perform " xfId="23" xr:uid="{00000000-0005-0000-0000-000014000000}"/>
    <cellStyle name="_3GIS model v2.77_Sheet2 2_Retail Fin Perform " xfId="24" xr:uid="{00000000-0005-0000-0000-000015000000}"/>
    <cellStyle name="_3GIS model v2.77_Sheet2_Retail Fin Perform " xfId="25" xr:uid="{00000000-0005-0000-0000-000016000000}"/>
    <cellStyle name="_Capex" xfId="31" xr:uid="{00000000-0005-0000-0000-000017000000}"/>
    <cellStyle name="_Capex 2" xfId="32" xr:uid="{00000000-0005-0000-0000-000018000000}"/>
    <cellStyle name="_Capex_29(d) - Gas extensions -tariffs" xfId="33" xr:uid="{00000000-0005-0000-0000-000019000000}"/>
    <cellStyle name="_UED AMP 2009-14 Final 250309 Less PU" xfId="34" xr:uid="{00000000-0005-0000-0000-00001A000000}"/>
    <cellStyle name="_UED AMP 2009-14 Final 250309 Less PU_1011 monthly" xfId="35" xr:uid="{00000000-0005-0000-0000-00001B000000}"/>
    <cellStyle name="20% - Accent1" xfId="304" builtinId="30" customBuiltin="1"/>
    <cellStyle name="20% - Accent1 2" xfId="36" xr:uid="{00000000-0005-0000-0000-00001D000000}"/>
    <cellStyle name="20% - Accent2" xfId="308" builtinId="34" customBuiltin="1"/>
    <cellStyle name="20% - Accent2 2" xfId="37" xr:uid="{00000000-0005-0000-0000-00001F000000}"/>
    <cellStyle name="20% - Accent3" xfId="312" builtinId="38" customBuiltin="1"/>
    <cellStyle name="20% - Accent3 2" xfId="38" xr:uid="{00000000-0005-0000-0000-000021000000}"/>
    <cellStyle name="20% - Accent4" xfId="316" builtinId="42" customBuiltin="1"/>
    <cellStyle name="20% - Accent4 2" xfId="39" xr:uid="{00000000-0005-0000-0000-000023000000}"/>
    <cellStyle name="20% - Accent5" xfId="320" builtinId="46" customBuiltin="1"/>
    <cellStyle name="20% - Accent5 2" xfId="40" xr:uid="{00000000-0005-0000-0000-000025000000}"/>
    <cellStyle name="20% - Accent6" xfId="324" builtinId="50" customBuiltin="1"/>
    <cellStyle name="20% - Accent6 2" xfId="41" xr:uid="{00000000-0005-0000-0000-000027000000}"/>
    <cellStyle name="40% - Accent1" xfId="305" builtinId="31" customBuiltin="1"/>
    <cellStyle name="40% - Accent1 2" xfId="42" xr:uid="{00000000-0005-0000-0000-000029000000}"/>
    <cellStyle name="40% - Accent2" xfId="309" builtinId="35" customBuiltin="1"/>
    <cellStyle name="40% - Accent2 2" xfId="43" xr:uid="{00000000-0005-0000-0000-00002B000000}"/>
    <cellStyle name="40% - Accent3" xfId="313" builtinId="39" customBuiltin="1"/>
    <cellStyle name="40% - Accent3 2" xfId="44" xr:uid="{00000000-0005-0000-0000-00002D000000}"/>
    <cellStyle name="40% - Accent4" xfId="317" builtinId="43" customBuiltin="1"/>
    <cellStyle name="40% - Accent4 2" xfId="45" xr:uid="{00000000-0005-0000-0000-00002F000000}"/>
    <cellStyle name="40% - Accent5" xfId="321" builtinId="47" customBuiltin="1"/>
    <cellStyle name="40% - Accent5 2" xfId="46" xr:uid="{00000000-0005-0000-0000-000031000000}"/>
    <cellStyle name="40% - Accent6" xfId="325" builtinId="51" customBuiltin="1"/>
    <cellStyle name="40% - Accent6 2" xfId="47" xr:uid="{00000000-0005-0000-0000-000033000000}"/>
    <cellStyle name="60% - Accent1" xfId="306" builtinId="32" customBuiltin="1"/>
    <cellStyle name="60% - Accent1 2" xfId="48" xr:uid="{00000000-0005-0000-0000-000035000000}"/>
    <cellStyle name="60% - Accent2" xfId="310" builtinId="36" customBuiltin="1"/>
    <cellStyle name="60% - Accent2 2" xfId="49" xr:uid="{00000000-0005-0000-0000-000037000000}"/>
    <cellStyle name="60% - Accent3" xfId="314" builtinId="40" customBuiltin="1"/>
    <cellStyle name="60% - Accent3 2" xfId="50" xr:uid="{00000000-0005-0000-0000-000039000000}"/>
    <cellStyle name="60% - Accent4" xfId="318" builtinId="44" customBuiltin="1"/>
    <cellStyle name="60% - Accent4 2" xfId="51" xr:uid="{00000000-0005-0000-0000-00003B000000}"/>
    <cellStyle name="60% - Accent5" xfId="322" builtinId="48" customBuiltin="1"/>
    <cellStyle name="60% - Accent5 2" xfId="52" xr:uid="{00000000-0005-0000-0000-00003D000000}"/>
    <cellStyle name="60% - Accent6" xfId="326" builtinId="52" customBuiltin="1"/>
    <cellStyle name="60% - Accent6 2" xfId="53" xr:uid="{00000000-0005-0000-0000-00003F000000}"/>
    <cellStyle name="Accent1" xfId="303" builtinId="29" customBuiltin="1"/>
    <cellStyle name="Accent1 - 20%" xfId="54" xr:uid="{00000000-0005-0000-0000-000041000000}"/>
    <cellStyle name="Accent1 - 40%" xfId="55" xr:uid="{00000000-0005-0000-0000-000042000000}"/>
    <cellStyle name="Accent1 - 60%" xfId="56" xr:uid="{00000000-0005-0000-0000-000043000000}"/>
    <cellStyle name="Accent1 2" xfId="57" xr:uid="{00000000-0005-0000-0000-000044000000}"/>
    <cellStyle name="Accent2" xfId="307" builtinId="33" customBuiltin="1"/>
    <cellStyle name="Accent2 - 20%" xfId="58" xr:uid="{00000000-0005-0000-0000-000046000000}"/>
    <cellStyle name="Accent2 - 40%" xfId="59" xr:uid="{00000000-0005-0000-0000-000047000000}"/>
    <cellStyle name="Accent2 - 60%" xfId="60" xr:uid="{00000000-0005-0000-0000-000048000000}"/>
    <cellStyle name="Accent2 2" xfId="61" xr:uid="{00000000-0005-0000-0000-000049000000}"/>
    <cellStyle name="Accent3" xfId="311" builtinId="37" customBuiltin="1"/>
    <cellStyle name="Accent3 - 20%" xfId="62" xr:uid="{00000000-0005-0000-0000-00004B000000}"/>
    <cellStyle name="Accent3 - 40%" xfId="63" xr:uid="{00000000-0005-0000-0000-00004C000000}"/>
    <cellStyle name="Accent3 - 60%" xfId="64" xr:uid="{00000000-0005-0000-0000-00004D000000}"/>
    <cellStyle name="Accent3 2" xfId="65" xr:uid="{00000000-0005-0000-0000-00004E000000}"/>
    <cellStyle name="Accent4" xfId="315" builtinId="41" customBuiltin="1"/>
    <cellStyle name="Accent4 - 20%" xfId="66" xr:uid="{00000000-0005-0000-0000-000050000000}"/>
    <cellStyle name="Accent4 - 40%" xfId="67" xr:uid="{00000000-0005-0000-0000-000051000000}"/>
    <cellStyle name="Accent4 - 60%" xfId="68" xr:uid="{00000000-0005-0000-0000-000052000000}"/>
    <cellStyle name="Accent4 2" xfId="69" xr:uid="{00000000-0005-0000-0000-000053000000}"/>
    <cellStyle name="Accent5" xfId="319" builtinId="45" customBuiltin="1"/>
    <cellStyle name="Accent5 - 20%" xfId="70" xr:uid="{00000000-0005-0000-0000-000055000000}"/>
    <cellStyle name="Accent5 - 40%" xfId="71" xr:uid="{00000000-0005-0000-0000-000056000000}"/>
    <cellStyle name="Accent5 - 60%" xfId="72" xr:uid="{00000000-0005-0000-0000-000057000000}"/>
    <cellStyle name="Accent5 2" xfId="73" xr:uid="{00000000-0005-0000-0000-000058000000}"/>
    <cellStyle name="Accent6" xfId="323" builtinId="49" customBuiltin="1"/>
    <cellStyle name="Accent6 - 20%" xfId="74" xr:uid="{00000000-0005-0000-0000-00005A000000}"/>
    <cellStyle name="Accent6 - 40%" xfId="75" xr:uid="{00000000-0005-0000-0000-00005B000000}"/>
    <cellStyle name="Accent6 - 60%" xfId="76" xr:uid="{00000000-0005-0000-0000-00005C000000}"/>
    <cellStyle name="Accent6 2" xfId="77" xr:uid="{00000000-0005-0000-0000-00005D000000}"/>
    <cellStyle name="Agara" xfId="78" xr:uid="{00000000-0005-0000-0000-00005E000000}"/>
    <cellStyle name="B79812_.wvu.PrintTitlest" xfId="79" xr:uid="{00000000-0005-0000-0000-00005F000000}"/>
    <cellStyle name="Bad" xfId="292" builtinId="27" customBuiltin="1"/>
    <cellStyle name="Bad 2" xfId="80" xr:uid="{00000000-0005-0000-0000-000061000000}"/>
    <cellStyle name="Black" xfId="81" xr:uid="{00000000-0005-0000-0000-000062000000}"/>
    <cellStyle name="Blockout" xfId="82" xr:uid="{00000000-0005-0000-0000-000063000000}"/>
    <cellStyle name="Blockout 2" xfId="83" xr:uid="{00000000-0005-0000-0000-000064000000}"/>
    <cellStyle name="Blue" xfId="84" xr:uid="{00000000-0005-0000-0000-000065000000}"/>
    <cellStyle name="Calculation" xfId="296" builtinId="22" customBuiltin="1"/>
    <cellStyle name="Calculation 2" xfId="85" xr:uid="{00000000-0005-0000-0000-000067000000}"/>
    <cellStyle name="Check Cell" xfId="298" builtinId="23" customBuiltin="1"/>
    <cellStyle name="Check Cell 2" xfId="86" xr:uid="{00000000-0005-0000-0000-000069000000}"/>
    <cellStyle name="Comma" xfId="285" builtinId="3"/>
    <cellStyle name="Comma [0]7Z_87C" xfId="87" xr:uid="{00000000-0005-0000-0000-00006B000000}"/>
    <cellStyle name="Comma 0" xfId="88" xr:uid="{00000000-0005-0000-0000-00006C000000}"/>
    <cellStyle name="Comma 1" xfId="89" xr:uid="{00000000-0005-0000-0000-00006D000000}"/>
    <cellStyle name="Comma 1 2" xfId="90" xr:uid="{00000000-0005-0000-0000-00006E000000}"/>
    <cellStyle name="Comma 10" xfId="264" xr:uid="{00000000-0005-0000-0000-00006F000000}"/>
    <cellStyle name="Comma 11" xfId="270" xr:uid="{00000000-0005-0000-0000-000070000000}"/>
    <cellStyle name="Comma 12" xfId="265" xr:uid="{00000000-0005-0000-0000-000071000000}"/>
    <cellStyle name="Comma 13" xfId="269" xr:uid="{00000000-0005-0000-0000-000072000000}"/>
    <cellStyle name="Comma 14" xfId="266" xr:uid="{00000000-0005-0000-0000-000073000000}"/>
    <cellStyle name="Comma 15" xfId="268" xr:uid="{00000000-0005-0000-0000-000074000000}"/>
    <cellStyle name="Comma 16" xfId="281" xr:uid="{00000000-0005-0000-0000-000075000000}"/>
    <cellStyle name="Comma 17" xfId="284" xr:uid="{00000000-0005-0000-0000-000076000000}"/>
    <cellStyle name="Comma 18" xfId="283" xr:uid="{00000000-0005-0000-0000-000077000000}"/>
    <cellStyle name="Comma 2" xfId="91" xr:uid="{00000000-0005-0000-0000-000078000000}"/>
    <cellStyle name="Comma 2 2" xfId="92" xr:uid="{00000000-0005-0000-0000-000079000000}"/>
    <cellStyle name="Comma 2 3" xfId="93" xr:uid="{00000000-0005-0000-0000-00007A000000}"/>
    <cellStyle name="Comma 2 3 2" xfId="94" xr:uid="{00000000-0005-0000-0000-00007B000000}"/>
    <cellStyle name="Comma 2 4" xfId="95" xr:uid="{00000000-0005-0000-0000-00007C000000}"/>
    <cellStyle name="Comma 2 5" xfId="96" xr:uid="{00000000-0005-0000-0000-00007D000000}"/>
    <cellStyle name="Comma 2 6" xfId="277" xr:uid="{00000000-0005-0000-0000-00007E000000}"/>
    <cellStyle name="Comma 3" xfId="97" xr:uid="{00000000-0005-0000-0000-00007F000000}"/>
    <cellStyle name="Comma 3 2" xfId="98" xr:uid="{00000000-0005-0000-0000-000080000000}"/>
    <cellStyle name="Comma 3 3" xfId="99" xr:uid="{00000000-0005-0000-0000-000081000000}"/>
    <cellStyle name="Comma 3 4" xfId="276" xr:uid="{00000000-0005-0000-0000-000082000000}"/>
    <cellStyle name="Comma 4" xfId="100" xr:uid="{00000000-0005-0000-0000-000083000000}"/>
    <cellStyle name="Comma 5" xfId="101" xr:uid="{00000000-0005-0000-0000-000084000000}"/>
    <cellStyle name="Comma 6" xfId="102" xr:uid="{00000000-0005-0000-0000-000085000000}"/>
    <cellStyle name="Comma 7" xfId="103" xr:uid="{00000000-0005-0000-0000-000086000000}"/>
    <cellStyle name="Comma 8" xfId="104" xr:uid="{00000000-0005-0000-0000-000087000000}"/>
    <cellStyle name="Comma 9" xfId="4" xr:uid="{00000000-0005-0000-0000-000088000000}"/>
    <cellStyle name="Comma0" xfId="105" xr:uid="{00000000-0005-0000-0000-000089000000}"/>
    <cellStyle name="Currency" xfId="327" builtinId="4"/>
    <cellStyle name="Currency 11" xfId="106" xr:uid="{00000000-0005-0000-0000-00008A000000}"/>
    <cellStyle name="Currency 11 2" xfId="107" xr:uid="{00000000-0005-0000-0000-00008B000000}"/>
    <cellStyle name="Currency 2" xfId="108" xr:uid="{00000000-0005-0000-0000-00008C000000}"/>
    <cellStyle name="Currency 2 2" xfId="109" xr:uid="{00000000-0005-0000-0000-00008D000000}"/>
    <cellStyle name="Currency 3" xfId="110" xr:uid="{00000000-0005-0000-0000-00008E000000}"/>
    <cellStyle name="Currency 3 2" xfId="111" xr:uid="{00000000-0005-0000-0000-00008F000000}"/>
    <cellStyle name="Currency 4" xfId="112" xr:uid="{00000000-0005-0000-0000-000090000000}"/>
    <cellStyle name="Currency 4 2" xfId="113" xr:uid="{00000000-0005-0000-0000-000091000000}"/>
    <cellStyle name="D4_B8B1_005004B79812_.wvu.PrintTitlest" xfId="114" xr:uid="{00000000-0005-0000-0000-000092000000}"/>
    <cellStyle name="Date" xfId="115" xr:uid="{00000000-0005-0000-0000-000093000000}"/>
    <cellStyle name="Date 2" xfId="116" xr:uid="{00000000-0005-0000-0000-000094000000}"/>
    <cellStyle name="dms_NUM" xfId="282" xr:uid="{00000000-0005-0000-0000-000095000000}"/>
    <cellStyle name="Emphasis 1" xfId="117" xr:uid="{00000000-0005-0000-0000-000096000000}"/>
    <cellStyle name="Emphasis 2" xfId="118" xr:uid="{00000000-0005-0000-0000-000097000000}"/>
    <cellStyle name="Emphasis 3" xfId="119" xr:uid="{00000000-0005-0000-0000-000098000000}"/>
    <cellStyle name="Euro" xfId="120" xr:uid="{00000000-0005-0000-0000-000099000000}"/>
    <cellStyle name="Explanatory Text" xfId="301" builtinId="53" customBuiltin="1"/>
    <cellStyle name="Explanatory Text 2" xfId="121" xr:uid="{00000000-0005-0000-0000-00009B000000}"/>
    <cellStyle name="Fixed" xfId="122" xr:uid="{00000000-0005-0000-0000-00009C000000}"/>
    <cellStyle name="Fixed 2" xfId="123" xr:uid="{00000000-0005-0000-0000-00009D000000}"/>
    <cellStyle name="Gilsans" xfId="124" xr:uid="{00000000-0005-0000-0000-00009E000000}"/>
    <cellStyle name="Gilsansl" xfId="125" xr:uid="{00000000-0005-0000-0000-00009F000000}"/>
    <cellStyle name="Good" xfId="291" builtinId="26" customBuiltin="1"/>
    <cellStyle name="Good 2" xfId="126" xr:uid="{00000000-0005-0000-0000-0000A1000000}"/>
    <cellStyle name="Heading 1" xfId="287" builtinId="16" customBuiltin="1"/>
    <cellStyle name="Heading 1 2" xfId="127" xr:uid="{00000000-0005-0000-0000-0000A3000000}"/>
    <cellStyle name="Heading 1 2 2" xfId="128" xr:uid="{00000000-0005-0000-0000-0000A4000000}"/>
    <cellStyle name="Heading 1 3" xfId="129" xr:uid="{00000000-0005-0000-0000-0000A5000000}"/>
    <cellStyle name="Heading 2" xfId="288" builtinId="17" customBuiltin="1"/>
    <cellStyle name="Heading 2 2" xfId="130" xr:uid="{00000000-0005-0000-0000-0000A7000000}"/>
    <cellStyle name="Heading 2 2 2" xfId="131" xr:uid="{00000000-0005-0000-0000-0000A8000000}"/>
    <cellStyle name="Heading 2 3" xfId="132" xr:uid="{00000000-0005-0000-0000-0000A9000000}"/>
    <cellStyle name="Heading 3" xfId="289" builtinId="18" customBuiltin="1"/>
    <cellStyle name="Heading 3 2" xfId="133" xr:uid="{00000000-0005-0000-0000-0000AB000000}"/>
    <cellStyle name="Heading 3 2 2" xfId="134" xr:uid="{00000000-0005-0000-0000-0000AC000000}"/>
    <cellStyle name="Heading 3 2 2 2" xfId="272" xr:uid="{00000000-0005-0000-0000-0000AD000000}"/>
    <cellStyle name="Heading 3 2 3" xfId="135" xr:uid="{00000000-0005-0000-0000-0000AE000000}"/>
    <cellStyle name="Heading 3 2 4" xfId="271" xr:uid="{00000000-0005-0000-0000-0000AF000000}"/>
    <cellStyle name="Heading 3 3" xfId="136" xr:uid="{00000000-0005-0000-0000-0000B0000000}"/>
    <cellStyle name="Heading 4" xfId="290" builtinId="19" customBuiltin="1"/>
    <cellStyle name="Heading 4 2" xfId="137" xr:uid="{00000000-0005-0000-0000-0000B2000000}"/>
    <cellStyle name="Heading 4 2 2" xfId="138" xr:uid="{00000000-0005-0000-0000-0000B3000000}"/>
    <cellStyle name="Heading 4 3" xfId="139" xr:uid="{00000000-0005-0000-0000-0000B4000000}"/>
    <cellStyle name="Heading(4)" xfId="140" xr:uid="{00000000-0005-0000-0000-0000B5000000}"/>
    <cellStyle name="Hyperlink" xfId="1" builtinId="8"/>
    <cellStyle name="Hyperlink 2" xfId="141" xr:uid="{00000000-0005-0000-0000-0000B7000000}"/>
    <cellStyle name="Hyperlink Arrow" xfId="142" xr:uid="{00000000-0005-0000-0000-0000B8000000}"/>
    <cellStyle name="Hyperlink Text" xfId="143" xr:uid="{00000000-0005-0000-0000-0000B9000000}"/>
    <cellStyle name="import_ICRC Electricity model 1-1  (1 Feb 2003) " xfId="144" xr:uid="{00000000-0005-0000-0000-0000BA000000}"/>
    <cellStyle name="Input" xfId="294" builtinId="20" customBuiltin="1"/>
    <cellStyle name="Input 2" xfId="145" xr:uid="{00000000-0005-0000-0000-0000BC000000}"/>
    <cellStyle name="Input1" xfId="146" xr:uid="{00000000-0005-0000-0000-0000BD000000}"/>
    <cellStyle name="Input1 2" xfId="147" xr:uid="{00000000-0005-0000-0000-0000BE000000}"/>
    <cellStyle name="Input1_ICRC Electricity model 1-1  (1 Feb 2003) " xfId="148" xr:uid="{00000000-0005-0000-0000-0000BF000000}"/>
    <cellStyle name="Input2" xfId="149" xr:uid="{00000000-0005-0000-0000-0000C0000000}"/>
    <cellStyle name="Input2 2" xfId="150" xr:uid="{00000000-0005-0000-0000-0000C1000000}"/>
    <cellStyle name="Input3" xfId="151" xr:uid="{00000000-0005-0000-0000-0000C2000000}"/>
    <cellStyle name="Input3 2" xfId="152" xr:uid="{00000000-0005-0000-0000-0000C3000000}"/>
    <cellStyle name="Lines" xfId="153" xr:uid="{00000000-0005-0000-0000-0000C4000000}"/>
    <cellStyle name="Linked Cell" xfId="297" builtinId="24" customBuiltin="1"/>
    <cellStyle name="Linked Cell 2" xfId="154" xr:uid="{00000000-0005-0000-0000-0000C6000000}"/>
    <cellStyle name="Mine" xfId="155" xr:uid="{00000000-0005-0000-0000-0000C7000000}"/>
    <cellStyle name="Model Name" xfId="156" xr:uid="{00000000-0005-0000-0000-0000C8000000}"/>
    <cellStyle name="Neutral" xfId="293" builtinId="28" customBuiltin="1"/>
    <cellStyle name="Neutral 2" xfId="157" xr:uid="{00000000-0005-0000-0000-0000CA000000}"/>
    <cellStyle name="Normal" xfId="0" builtinId="0"/>
    <cellStyle name="Normal - Style1" xfId="158" xr:uid="{00000000-0005-0000-0000-0000CC000000}"/>
    <cellStyle name="Normal 114" xfId="29" xr:uid="{00000000-0005-0000-0000-0000CD000000}"/>
    <cellStyle name="Normal 13" xfId="159" xr:uid="{00000000-0005-0000-0000-0000CE000000}"/>
    <cellStyle name="Normal 13 2" xfId="28" xr:uid="{00000000-0005-0000-0000-0000CF000000}"/>
    <cellStyle name="Normal 13_29(d) - Gas extensions -tariffs" xfId="160" xr:uid="{00000000-0005-0000-0000-0000D0000000}"/>
    <cellStyle name="Normal 15" xfId="161" xr:uid="{00000000-0005-0000-0000-0000D1000000}"/>
    <cellStyle name="Normal 16" xfId="162" xr:uid="{00000000-0005-0000-0000-0000D2000000}"/>
    <cellStyle name="Normal 2" xfId="2" xr:uid="{00000000-0005-0000-0000-0000D3000000}"/>
    <cellStyle name="Normal 2 10" xfId="280" xr:uid="{00000000-0005-0000-0000-0000D4000000}"/>
    <cellStyle name="Normal 2 2" xfId="163" xr:uid="{00000000-0005-0000-0000-0000D5000000}"/>
    <cellStyle name="Normal 2 2 2" xfId="164" xr:uid="{00000000-0005-0000-0000-0000D6000000}"/>
    <cellStyle name="Normal 2 3" xfId="165" xr:uid="{00000000-0005-0000-0000-0000D7000000}"/>
    <cellStyle name="Normal 2 3 2" xfId="166" xr:uid="{00000000-0005-0000-0000-0000D8000000}"/>
    <cellStyle name="Normal 2 3_29(d) - Gas extensions -tariffs" xfId="167" xr:uid="{00000000-0005-0000-0000-0000D9000000}"/>
    <cellStyle name="Normal 2 4" xfId="168" xr:uid="{00000000-0005-0000-0000-0000DA000000}"/>
    <cellStyle name="Normal 2 5" xfId="169" xr:uid="{00000000-0005-0000-0000-0000DB000000}"/>
    <cellStyle name="Normal 2 6" xfId="275" xr:uid="{00000000-0005-0000-0000-0000DC000000}"/>
    <cellStyle name="Normal 2 7" xfId="274" xr:uid="{00000000-0005-0000-0000-0000DD000000}"/>
    <cellStyle name="Normal 2 8" xfId="278" xr:uid="{00000000-0005-0000-0000-0000DE000000}"/>
    <cellStyle name="Normal 2 9" xfId="279" xr:uid="{00000000-0005-0000-0000-0000DF000000}"/>
    <cellStyle name="Normal 2_29(d) - Gas extensions -tariffs" xfId="170" xr:uid="{00000000-0005-0000-0000-0000E0000000}"/>
    <cellStyle name="Normal 3" xfId="171" xr:uid="{00000000-0005-0000-0000-0000E1000000}"/>
    <cellStyle name="Normal 3 2" xfId="172" xr:uid="{00000000-0005-0000-0000-0000E2000000}"/>
    <cellStyle name="Normal 3_29(d) - Gas extensions -tariffs" xfId="173" xr:uid="{00000000-0005-0000-0000-0000E3000000}"/>
    <cellStyle name="Normal 38" xfId="174" xr:uid="{00000000-0005-0000-0000-0000E4000000}"/>
    <cellStyle name="Normal 38 2" xfId="175" xr:uid="{00000000-0005-0000-0000-0000E5000000}"/>
    <cellStyle name="Normal 38_29(d) - Gas extensions -tariffs" xfId="176" xr:uid="{00000000-0005-0000-0000-0000E6000000}"/>
    <cellStyle name="Normal 4" xfId="177" xr:uid="{00000000-0005-0000-0000-0000E7000000}"/>
    <cellStyle name="Normal 4 2" xfId="178" xr:uid="{00000000-0005-0000-0000-0000E8000000}"/>
    <cellStyle name="Normal 4 3" xfId="179" xr:uid="{00000000-0005-0000-0000-0000E9000000}"/>
    <cellStyle name="Normal 4_29(d) - Gas extensions -tariffs" xfId="180" xr:uid="{00000000-0005-0000-0000-0000EA000000}"/>
    <cellStyle name="Normal 40" xfId="181" xr:uid="{00000000-0005-0000-0000-0000EB000000}"/>
    <cellStyle name="Normal 40 2" xfId="182" xr:uid="{00000000-0005-0000-0000-0000EC000000}"/>
    <cellStyle name="Normal 40_29(d) - Gas extensions -tariffs" xfId="183" xr:uid="{00000000-0005-0000-0000-0000ED000000}"/>
    <cellStyle name="Normal 5" xfId="184" xr:uid="{00000000-0005-0000-0000-0000EE000000}"/>
    <cellStyle name="Normal 5 2" xfId="185" xr:uid="{00000000-0005-0000-0000-0000EF000000}"/>
    <cellStyle name="Normal 6" xfId="186" xr:uid="{00000000-0005-0000-0000-0000F0000000}"/>
    <cellStyle name="Normal 6 2" xfId="187" xr:uid="{00000000-0005-0000-0000-0000F1000000}"/>
    <cellStyle name="Normal 7" xfId="188" xr:uid="{00000000-0005-0000-0000-0000F2000000}"/>
    <cellStyle name="Normal 7 2" xfId="189" xr:uid="{00000000-0005-0000-0000-0000F3000000}"/>
    <cellStyle name="Normal 8" xfId="190" xr:uid="{00000000-0005-0000-0000-0000F4000000}"/>
    <cellStyle name="Normal 9" xfId="191" xr:uid="{00000000-0005-0000-0000-0000F5000000}"/>
    <cellStyle name="Note" xfId="300" builtinId="10" customBuiltin="1"/>
    <cellStyle name="Note 2" xfId="192" xr:uid="{00000000-0005-0000-0000-0000F7000000}"/>
    <cellStyle name="Output" xfId="295" builtinId="21" customBuiltin="1"/>
    <cellStyle name="Output 2" xfId="193" xr:uid="{00000000-0005-0000-0000-0000F9000000}"/>
    <cellStyle name="Percent" xfId="3" builtinId="5"/>
    <cellStyle name="Percent [2]" xfId="194" xr:uid="{00000000-0005-0000-0000-0000FB000000}"/>
    <cellStyle name="Percent [2] 2" xfId="195" xr:uid="{00000000-0005-0000-0000-0000FC000000}"/>
    <cellStyle name="Percent [2]_29(d) - Gas extensions -tariffs" xfId="196" xr:uid="{00000000-0005-0000-0000-0000FD000000}"/>
    <cellStyle name="Percent 2" xfId="197" xr:uid="{00000000-0005-0000-0000-0000FE000000}"/>
    <cellStyle name="Percent 2 2" xfId="198" xr:uid="{00000000-0005-0000-0000-0000FF000000}"/>
    <cellStyle name="Percent 3" xfId="199" xr:uid="{00000000-0005-0000-0000-000000010000}"/>
    <cellStyle name="Percent 3 2" xfId="200" xr:uid="{00000000-0005-0000-0000-000001010000}"/>
    <cellStyle name="Percent 4" xfId="201" xr:uid="{00000000-0005-0000-0000-000002010000}"/>
    <cellStyle name="Percent 7" xfId="202" xr:uid="{00000000-0005-0000-0000-000003010000}"/>
    <cellStyle name="Percentage" xfId="203" xr:uid="{00000000-0005-0000-0000-000004010000}"/>
    <cellStyle name="Period Title" xfId="204" xr:uid="{00000000-0005-0000-0000-000005010000}"/>
    <cellStyle name="PSChar" xfId="205" xr:uid="{00000000-0005-0000-0000-000006010000}"/>
    <cellStyle name="PSDate" xfId="206" xr:uid="{00000000-0005-0000-0000-000007010000}"/>
    <cellStyle name="PSDec" xfId="207" xr:uid="{00000000-0005-0000-0000-000008010000}"/>
    <cellStyle name="PSDetail" xfId="208" xr:uid="{00000000-0005-0000-0000-000009010000}"/>
    <cellStyle name="PSHeading" xfId="209" xr:uid="{00000000-0005-0000-0000-00000A010000}"/>
    <cellStyle name="PSHeading 2" xfId="273" xr:uid="{00000000-0005-0000-0000-00000B010000}"/>
    <cellStyle name="PSHeading 3" xfId="267" xr:uid="{00000000-0005-0000-0000-00000C010000}"/>
    <cellStyle name="PSInt" xfId="210" xr:uid="{00000000-0005-0000-0000-00000D010000}"/>
    <cellStyle name="PSSpacer" xfId="211" xr:uid="{00000000-0005-0000-0000-00000E010000}"/>
    <cellStyle name="Ratio" xfId="212" xr:uid="{00000000-0005-0000-0000-00000F010000}"/>
    <cellStyle name="Ratio 2" xfId="213" xr:uid="{00000000-0005-0000-0000-000010010000}"/>
    <cellStyle name="Ratio_29(d) - Gas extensions -tariffs" xfId="214" xr:uid="{00000000-0005-0000-0000-000011010000}"/>
    <cellStyle name="Right Date" xfId="215" xr:uid="{00000000-0005-0000-0000-000012010000}"/>
    <cellStyle name="Right Number" xfId="216" xr:uid="{00000000-0005-0000-0000-000013010000}"/>
    <cellStyle name="Right Year" xfId="217" xr:uid="{00000000-0005-0000-0000-000014010000}"/>
    <cellStyle name="RIN_TB2" xfId="27" xr:uid="{00000000-0005-0000-0000-000015010000}"/>
    <cellStyle name="SAPError" xfId="218" xr:uid="{00000000-0005-0000-0000-000016010000}"/>
    <cellStyle name="SAPError 2" xfId="219" xr:uid="{00000000-0005-0000-0000-000017010000}"/>
    <cellStyle name="SAPKey" xfId="220" xr:uid="{00000000-0005-0000-0000-000018010000}"/>
    <cellStyle name="SAPKey 2" xfId="221" xr:uid="{00000000-0005-0000-0000-000019010000}"/>
    <cellStyle name="SAPLocked" xfId="222" xr:uid="{00000000-0005-0000-0000-00001A010000}"/>
    <cellStyle name="SAPLocked 2" xfId="223" xr:uid="{00000000-0005-0000-0000-00001B010000}"/>
    <cellStyle name="SAPOutput" xfId="224" xr:uid="{00000000-0005-0000-0000-00001C010000}"/>
    <cellStyle name="SAPOutput 2" xfId="225" xr:uid="{00000000-0005-0000-0000-00001D010000}"/>
    <cellStyle name="SAPSpace" xfId="226" xr:uid="{00000000-0005-0000-0000-00001E010000}"/>
    <cellStyle name="SAPSpace 2" xfId="227" xr:uid="{00000000-0005-0000-0000-00001F010000}"/>
    <cellStyle name="SAPText" xfId="228" xr:uid="{00000000-0005-0000-0000-000020010000}"/>
    <cellStyle name="SAPText 2" xfId="229" xr:uid="{00000000-0005-0000-0000-000021010000}"/>
    <cellStyle name="SAPUnLocked" xfId="230" xr:uid="{00000000-0005-0000-0000-000022010000}"/>
    <cellStyle name="SAPUnLocked 2" xfId="231" xr:uid="{00000000-0005-0000-0000-000023010000}"/>
    <cellStyle name="Sheet Title" xfId="232" xr:uid="{00000000-0005-0000-0000-000024010000}"/>
    <cellStyle name="Style 1" xfId="233" xr:uid="{00000000-0005-0000-0000-000025010000}"/>
    <cellStyle name="Style 1 2" xfId="234" xr:uid="{00000000-0005-0000-0000-000026010000}"/>
    <cellStyle name="Style 1_29(d) - Gas extensions -tariffs" xfId="235" xr:uid="{00000000-0005-0000-0000-000027010000}"/>
    <cellStyle name="Style2" xfId="236" xr:uid="{00000000-0005-0000-0000-000028010000}"/>
    <cellStyle name="Style3" xfId="237" xr:uid="{00000000-0005-0000-0000-000029010000}"/>
    <cellStyle name="Style4" xfId="238" xr:uid="{00000000-0005-0000-0000-00002A010000}"/>
    <cellStyle name="Style4 2" xfId="239" xr:uid="{00000000-0005-0000-0000-00002B010000}"/>
    <cellStyle name="Style4_29(d) - Gas extensions -tariffs" xfId="240" xr:uid="{00000000-0005-0000-0000-00002C010000}"/>
    <cellStyle name="Style5" xfId="241" xr:uid="{00000000-0005-0000-0000-00002D010000}"/>
    <cellStyle name="Style5 2" xfId="242" xr:uid="{00000000-0005-0000-0000-00002E010000}"/>
    <cellStyle name="Style5_29(d) - Gas extensions -tariffs" xfId="243" xr:uid="{00000000-0005-0000-0000-00002F010000}"/>
    <cellStyle name="Table Head Green" xfId="244" xr:uid="{00000000-0005-0000-0000-000030010000}"/>
    <cellStyle name="Table Head_pldt" xfId="245" xr:uid="{00000000-0005-0000-0000-000031010000}"/>
    <cellStyle name="Table Source" xfId="246" xr:uid="{00000000-0005-0000-0000-000032010000}"/>
    <cellStyle name="Table Units" xfId="247" xr:uid="{00000000-0005-0000-0000-000033010000}"/>
    <cellStyle name="Text" xfId="248" xr:uid="{00000000-0005-0000-0000-000034010000}"/>
    <cellStyle name="Text 2" xfId="249" xr:uid="{00000000-0005-0000-0000-000035010000}"/>
    <cellStyle name="Text 3" xfId="250" xr:uid="{00000000-0005-0000-0000-000036010000}"/>
    <cellStyle name="Text Head 1" xfId="251" xr:uid="{00000000-0005-0000-0000-000037010000}"/>
    <cellStyle name="Text Head 2" xfId="252" xr:uid="{00000000-0005-0000-0000-000038010000}"/>
    <cellStyle name="Text Indent 2" xfId="253" xr:uid="{00000000-0005-0000-0000-000039010000}"/>
    <cellStyle name="Theirs" xfId="254" xr:uid="{00000000-0005-0000-0000-00003A010000}"/>
    <cellStyle name="Title" xfId="286" builtinId="15" customBuiltin="1"/>
    <cellStyle name="Title 2" xfId="255" xr:uid="{00000000-0005-0000-0000-00003C010000}"/>
    <cellStyle name="TOC 1" xfId="256" xr:uid="{00000000-0005-0000-0000-00003D010000}"/>
    <cellStyle name="TOC 2" xfId="257" xr:uid="{00000000-0005-0000-0000-00003E010000}"/>
    <cellStyle name="TOC 3" xfId="258" xr:uid="{00000000-0005-0000-0000-00003F010000}"/>
    <cellStyle name="Total" xfId="302" builtinId="25" customBuiltin="1"/>
    <cellStyle name="Total 2" xfId="259" xr:uid="{00000000-0005-0000-0000-000041010000}"/>
    <cellStyle name="Warning Text" xfId="299" builtinId="11" customBuiltin="1"/>
    <cellStyle name="Warning Text 2" xfId="260" xr:uid="{00000000-0005-0000-0000-000043010000}"/>
    <cellStyle name="year" xfId="261" xr:uid="{00000000-0005-0000-0000-000044010000}"/>
    <cellStyle name="year 2" xfId="262" xr:uid="{00000000-0005-0000-0000-000045010000}"/>
    <cellStyle name="year_29(d) - Gas extensions -tariffs" xfId="263" xr:uid="{00000000-0005-0000-0000-000046010000}"/>
  </cellStyles>
  <dxfs count="7">
    <dxf>
      <numFmt numFmtId="193" formatCode="&quot;&lt;&quot;0"/>
    </dxf>
    <dxf>
      <numFmt numFmtId="193" formatCode="&quot;&lt;&quot;0"/>
    </dxf>
    <dxf>
      <numFmt numFmtId="193" formatCode="&quot;&lt;&quot;0"/>
    </dxf>
    <dxf>
      <numFmt numFmtId="193" formatCode="&quot;&lt;&quot;0"/>
    </dxf>
    <dxf>
      <numFmt numFmtId="193" formatCode="&quot;&lt;&quot;0"/>
    </dxf>
    <dxf>
      <numFmt numFmtId="193" formatCode="&quot;&lt;&quot;0"/>
    </dxf>
    <dxf>
      <numFmt numFmtId="193" formatCode="&quot;&lt;&quot;0"/>
    </dxf>
  </dxfs>
  <tableStyles count="0" defaultTableStyle="TableStyleMedium2" defaultPivotStyle="PivotStyleLight16"/>
  <colors>
    <mruColors>
      <color rgb="FF8CE0FF"/>
      <color rgb="FF000000"/>
      <color rgb="FF002664"/>
      <color rgb="FF85BDDC"/>
      <color rgb="FFD7153A"/>
      <color rgb="FFDDEBF7"/>
      <color rgb="FF00ABE6"/>
      <color rgb="FF2196F3"/>
      <color rgb="FF0A7CB9"/>
      <color rgb="FFD2E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38</xdr:col>
      <xdr:colOff>305750</xdr:colOff>
      <xdr:row>125</xdr:row>
      <xdr:rowOff>117615</xdr:rowOff>
    </xdr:from>
    <xdr:to>
      <xdr:col>60</xdr:col>
      <xdr:colOff>104043</xdr:colOff>
      <xdr:row>174</xdr:row>
      <xdr:rowOff>141210</xdr:rowOff>
    </xdr:to>
    <xdr:pic>
      <xdr:nvPicPr>
        <xdr:cNvPr id="2" name="Picture 1">
          <a:extLst>
            <a:ext uri="{FF2B5EF4-FFF2-40B4-BE49-F238E27FC236}">
              <a16:creationId xmlns:a16="http://schemas.microsoft.com/office/drawing/2014/main" id="{04AC5038-A5D0-41B7-A54B-380FCD5DEB59}"/>
            </a:ext>
          </a:extLst>
        </xdr:cNvPr>
        <xdr:cNvPicPr>
          <a:picLocks noChangeAspect="1"/>
        </xdr:cNvPicPr>
      </xdr:nvPicPr>
      <xdr:blipFill>
        <a:blip xmlns:r="http://schemas.openxmlformats.org/officeDocument/2006/relationships" r:embed="rId1"/>
        <a:stretch>
          <a:fillRect/>
        </a:stretch>
      </xdr:blipFill>
      <xdr:spPr>
        <a:xfrm>
          <a:off x="23784875" y="25025490"/>
          <a:ext cx="13420948" cy="9360000"/>
        </a:xfrm>
        <a:prstGeom prst="rect">
          <a:avLst/>
        </a:prstGeom>
      </xdr:spPr>
    </xdr:pic>
    <xdr:clientData/>
  </xdr:twoCellAnchor>
  <xdr:twoCellAnchor editAs="oneCell">
    <xdr:from>
      <xdr:col>1</xdr:col>
      <xdr:colOff>516254</xdr:colOff>
      <xdr:row>125</xdr:row>
      <xdr:rowOff>174304</xdr:rowOff>
    </xdr:from>
    <xdr:to>
      <xdr:col>23</xdr:col>
      <xdr:colOff>553273</xdr:colOff>
      <xdr:row>175</xdr:row>
      <xdr:rowOff>11209</xdr:rowOff>
    </xdr:to>
    <xdr:pic>
      <xdr:nvPicPr>
        <xdr:cNvPr id="4" name="Picture 3">
          <a:extLst>
            <a:ext uri="{FF2B5EF4-FFF2-40B4-BE49-F238E27FC236}">
              <a16:creationId xmlns:a16="http://schemas.microsoft.com/office/drawing/2014/main" id="{38C61250-2F3C-434C-B567-38EE2EA8651A}"/>
            </a:ext>
          </a:extLst>
        </xdr:cNvPr>
        <xdr:cNvPicPr>
          <a:picLocks noChangeAspect="1"/>
        </xdr:cNvPicPr>
      </xdr:nvPicPr>
      <xdr:blipFill>
        <a:blip xmlns:r="http://schemas.openxmlformats.org/officeDocument/2006/relationships" r:embed="rId2"/>
        <a:stretch>
          <a:fillRect/>
        </a:stretch>
      </xdr:blipFill>
      <xdr:spPr>
        <a:xfrm>
          <a:off x="1135379" y="25082179"/>
          <a:ext cx="13606334" cy="9360000"/>
        </a:xfrm>
        <a:prstGeom prst="rect">
          <a:avLst/>
        </a:prstGeom>
      </xdr:spPr>
    </xdr:pic>
    <xdr:clientData/>
  </xdr:twoCellAnchor>
  <xdr:twoCellAnchor editAs="oneCell">
    <xdr:from>
      <xdr:col>38</xdr:col>
      <xdr:colOff>190498</xdr:colOff>
      <xdr:row>60</xdr:row>
      <xdr:rowOff>134300</xdr:rowOff>
    </xdr:from>
    <xdr:to>
      <xdr:col>60</xdr:col>
      <xdr:colOff>65387</xdr:colOff>
      <xdr:row>110</xdr:row>
      <xdr:rowOff>9305</xdr:rowOff>
    </xdr:to>
    <xdr:pic>
      <xdr:nvPicPr>
        <xdr:cNvPr id="6" name="Picture 5">
          <a:extLst>
            <a:ext uri="{FF2B5EF4-FFF2-40B4-BE49-F238E27FC236}">
              <a16:creationId xmlns:a16="http://schemas.microsoft.com/office/drawing/2014/main" id="{F81166FD-7E84-43C5-8CF1-644A7F830F93}"/>
            </a:ext>
          </a:extLst>
        </xdr:cNvPr>
        <xdr:cNvPicPr>
          <a:picLocks noChangeAspect="1"/>
        </xdr:cNvPicPr>
      </xdr:nvPicPr>
      <xdr:blipFill>
        <a:blip xmlns:r="http://schemas.openxmlformats.org/officeDocument/2006/relationships" r:embed="rId3"/>
        <a:stretch>
          <a:fillRect/>
        </a:stretch>
      </xdr:blipFill>
      <xdr:spPr>
        <a:xfrm>
          <a:off x="23669623" y="12159613"/>
          <a:ext cx="13497544" cy="9360000"/>
        </a:xfrm>
        <a:prstGeom prst="rect">
          <a:avLst/>
        </a:prstGeom>
      </xdr:spPr>
    </xdr:pic>
    <xdr:clientData/>
  </xdr:twoCellAnchor>
  <xdr:twoCellAnchor editAs="oneCell">
    <xdr:from>
      <xdr:col>2</xdr:col>
      <xdr:colOff>246696</xdr:colOff>
      <xdr:row>59</xdr:row>
      <xdr:rowOff>174307</xdr:rowOff>
    </xdr:from>
    <xdr:to>
      <xdr:col>24</xdr:col>
      <xdr:colOff>241406</xdr:colOff>
      <xdr:row>109</xdr:row>
      <xdr:rowOff>11212</xdr:rowOff>
    </xdr:to>
    <xdr:pic>
      <xdr:nvPicPr>
        <xdr:cNvPr id="8" name="Picture 7">
          <a:extLst>
            <a:ext uri="{FF2B5EF4-FFF2-40B4-BE49-F238E27FC236}">
              <a16:creationId xmlns:a16="http://schemas.microsoft.com/office/drawing/2014/main" id="{2001622C-8381-45B2-84D9-65E97D0DC49B}"/>
            </a:ext>
          </a:extLst>
        </xdr:cNvPr>
        <xdr:cNvPicPr>
          <a:picLocks noChangeAspect="1"/>
        </xdr:cNvPicPr>
      </xdr:nvPicPr>
      <xdr:blipFill>
        <a:blip xmlns:r="http://schemas.openxmlformats.org/officeDocument/2006/relationships" r:embed="rId4"/>
        <a:stretch>
          <a:fillRect/>
        </a:stretch>
      </xdr:blipFill>
      <xdr:spPr>
        <a:xfrm>
          <a:off x="1484946" y="12009120"/>
          <a:ext cx="13565930" cy="9360000"/>
        </a:xfrm>
        <a:prstGeom prst="rect">
          <a:avLst/>
        </a:prstGeom>
      </xdr:spPr>
    </xdr:pic>
    <xdr:clientData/>
  </xdr:twoCellAnchor>
  <xdr:twoCellAnchor editAs="oneCell">
    <xdr:from>
      <xdr:col>38</xdr:col>
      <xdr:colOff>95249</xdr:colOff>
      <xdr:row>1</xdr:row>
      <xdr:rowOff>174306</xdr:rowOff>
    </xdr:from>
    <xdr:to>
      <xdr:col>60</xdr:col>
      <xdr:colOff>2849</xdr:colOff>
      <xdr:row>51</xdr:row>
      <xdr:rowOff>11211</xdr:rowOff>
    </xdr:to>
    <xdr:pic>
      <xdr:nvPicPr>
        <xdr:cNvPr id="10" name="Picture 9">
          <a:extLst>
            <a:ext uri="{FF2B5EF4-FFF2-40B4-BE49-F238E27FC236}">
              <a16:creationId xmlns:a16="http://schemas.microsoft.com/office/drawing/2014/main" id="{34F1DF43-42E9-49F0-BC58-288B2AEE6F35}"/>
            </a:ext>
          </a:extLst>
        </xdr:cNvPr>
        <xdr:cNvPicPr>
          <a:picLocks noChangeAspect="1"/>
        </xdr:cNvPicPr>
      </xdr:nvPicPr>
      <xdr:blipFill>
        <a:blip xmlns:r="http://schemas.openxmlformats.org/officeDocument/2006/relationships" r:embed="rId5"/>
        <a:stretch>
          <a:fillRect/>
        </a:stretch>
      </xdr:blipFill>
      <xdr:spPr>
        <a:xfrm>
          <a:off x="23574374" y="555306"/>
          <a:ext cx="13528350" cy="9360000"/>
        </a:xfrm>
        <a:prstGeom prst="rect">
          <a:avLst/>
        </a:prstGeom>
      </xdr:spPr>
    </xdr:pic>
    <xdr:clientData/>
  </xdr:twoCellAnchor>
  <xdr:twoCellAnchor editAs="oneCell">
    <xdr:from>
      <xdr:col>1</xdr:col>
      <xdr:colOff>571498</xdr:colOff>
      <xdr:row>2</xdr:row>
      <xdr:rowOff>134301</xdr:rowOff>
    </xdr:from>
    <xdr:to>
      <xdr:col>24</xdr:col>
      <xdr:colOff>340113</xdr:colOff>
      <xdr:row>52</xdr:row>
      <xdr:rowOff>9306</xdr:rowOff>
    </xdr:to>
    <xdr:pic>
      <xdr:nvPicPr>
        <xdr:cNvPr id="12" name="Picture 11">
          <a:extLst>
            <a:ext uri="{FF2B5EF4-FFF2-40B4-BE49-F238E27FC236}">
              <a16:creationId xmlns:a16="http://schemas.microsoft.com/office/drawing/2014/main" id="{16A43541-BE19-45E2-86F1-7DEF6F4A7672}"/>
            </a:ext>
          </a:extLst>
        </xdr:cNvPr>
        <xdr:cNvPicPr>
          <a:picLocks noChangeAspect="1"/>
        </xdr:cNvPicPr>
      </xdr:nvPicPr>
      <xdr:blipFill>
        <a:blip xmlns:r="http://schemas.openxmlformats.org/officeDocument/2006/relationships" r:embed="rId6"/>
        <a:stretch>
          <a:fillRect/>
        </a:stretch>
      </xdr:blipFill>
      <xdr:spPr>
        <a:xfrm>
          <a:off x="1190623" y="705801"/>
          <a:ext cx="13960865" cy="9360000"/>
        </a:xfrm>
        <a:prstGeom prst="rect">
          <a:avLst/>
        </a:prstGeom>
      </xdr:spPr>
    </xdr:pic>
    <xdr:clientData/>
  </xdr:twoCellAnchor>
  <xdr:twoCellAnchor editAs="oneCell">
    <xdr:from>
      <xdr:col>2</xdr:col>
      <xdr:colOff>246697</xdr:colOff>
      <xdr:row>184</xdr:row>
      <xdr:rowOff>73339</xdr:rowOff>
    </xdr:from>
    <xdr:to>
      <xdr:col>24</xdr:col>
      <xdr:colOff>277225</xdr:colOff>
      <xdr:row>233</xdr:row>
      <xdr:rowOff>95029</xdr:rowOff>
    </xdr:to>
    <xdr:pic>
      <xdr:nvPicPr>
        <xdr:cNvPr id="14" name="Picture 13">
          <a:extLst>
            <a:ext uri="{FF2B5EF4-FFF2-40B4-BE49-F238E27FC236}">
              <a16:creationId xmlns:a16="http://schemas.microsoft.com/office/drawing/2014/main" id="{C595BC8C-F4F0-4240-98AE-B43A582FAF17}"/>
            </a:ext>
          </a:extLst>
        </xdr:cNvPr>
        <xdr:cNvPicPr>
          <a:picLocks noChangeAspect="1"/>
        </xdr:cNvPicPr>
      </xdr:nvPicPr>
      <xdr:blipFill>
        <a:blip xmlns:r="http://schemas.openxmlformats.org/officeDocument/2006/relationships" r:embed="rId7"/>
        <a:stretch>
          <a:fillRect/>
        </a:stretch>
      </xdr:blipFill>
      <xdr:spPr>
        <a:xfrm>
          <a:off x="1484947" y="36768402"/>
          <a:ext cx="13601748" cy="9360000"/>
        </a:xfrm>
        <a:prstGeom prst="rect">
          <a:avLst/>
        </a:prstGeom>
      </xdr:spPr>
    </xdr:pic>
    <xdr:clientData/>
  </xdr:twoCellAnchor>
  <xdr:twoCellAnchor editAs="oneCell">
    <xdr:from>
      <xdr:col>37</xdr:col>
      <xdr:colOff>438149</xdr:colOff>
      <xdr:row>184</xdr:row>
      <xdr:rowOff>131444</xdr:rowOff>
    </xdr:from>
    <xdr:to>
      <xdr:col>58</xdr:col>
      <xdr:colOff>513793</xdr:colOff>
      <xdr:row>234</xdr:row>
      <xdr:rowOff>6449</xdr:rowOff>
    </xdr:to>
    <xdr:pic>
      <xdr:nvPicPr>
        <xdr:cNvPr id="16" name="Picture 15">
          <a:extLst>
            <a:ext uri="{FF2B5EF4-FFF2-40B4-BE49-F238E27FC236}">
              <a16:creationId xmlns:a16="http://schemas.microsoft.com/office/drawing/2014/main" id="{16C130E2-8838-4074-A64F-BB8303C0DD55}"/>
            </a:ext>
          </a:extLst>
        </xdr:cNvPr>
        <xdr:cNvPicPr>
          <a:picLocks noChangeAspect="1"/>
        </xdr:cNvPicPr>
      </xdr:nvPicPr>
      <xdr:blipFill>
        <a:blip xmlns:r="http://schemas.openxmlformats.org/officeDocument/2006/relationships" r:embed="rId8"/>
        <a:stretch>
          <a:fillRect/>
        </a:stretch>
      </xdr:blipFill>
      <xdr:spPr>
        <a:xfrm>
          <a:off x="23298149" y="36826507"/>
          <a:ext cx="13081079" cy="9360000"/>
        </a:xfrm>
        <a:prstGeom prst="rect">
          <a:avLst/>
        </a:prstGeom>
      </xdr:spPr>
    </xdr:pic>
    <xdr:clientData/>
  </xdr:twoCellAnchor>
  <xdr:twoCellAnchor editAs="oneCell">
    <xdr:from>
      <xdr:col>2</xdr:col>
      <xdr:colOff>134302</xdr:colOff>
      <xdr:row>253</xdr:row>
      <xdr:rowOff>73341</xdr:rowOff>
    </xdr:from>
    <xdr:to>
      <xdr:col>24</xdr:col>
      <xdr:colOff>46975</xdr:colOff>
      <xdr:row>302</xdr:row>
      <xdr:rowOff>95031</xdr:rowOff>
    </xdr:to>
    <xdr:pic>
      <xdr:nvPicPr>
        <xdr:cNvPr id="18" name="Picture 17">
          <a:extLst>
            <a:ext uri="{FF2B5EF4-FFF2-40B4-BE49-F238E27FC236}">
              <a16:creationId xmlns:a16="http://schemas.microsoft.com/office/drawing/2014/main" id="{ED3E7031-E8A9-40EE-B1CC-C4749AAB8047}"/>
            </a:ext>
          </a:extLst>
        </xdr:cNvPr>
        <xdr:cNvPicPr>
          <a:picLocks noChangeAspect="1"/>
        </xdr:cNvPicPr>
      </xdr:nvPicPr>
      <xdr:blipFill>
        <a:blip xmlns:r="http://schemas.openxmlformats.org/officeDocument/2006/relationships" r:embed="rId9"/>
        <a:stretch>
          <a:fillRect/>
        </a:stretch>
      </xdr:blipFill>
      <xdr:spPr>
        <a:xfrm>
          <a:off x="1372552" y="50436779"/>
          <a:ext cx="13483893" cy="9360000"/>
        </a:xfrm>
        <a:prstGeom prst="rect">
          <a:avLst/>
        </a:prstGeom>
      </xdr:spPr>
    </xdr:pic>
    <xdr:clientData/>
  </xdr:twoCellAnchor>
  <xdr:twoCellAnchor editAs="oneCell">
    <xdr:from>
      <xdr:col>38</xdr:col>
      <xdr:colOff>440054</xdr:colOff>
      <xdr:row>252</xdr:row>
      <xdr:rowOff>175256</xdr:rowOff>
    </xdr:from>
    <xdr:to>
      <xdr:col>60</xdr:col>
      <xdr:colOff>104402</xdr:colOff>
      <xdr:row>302</xdr:row>
      <xdr:rowOff>12161</xdr:rowOff>
    </xdr:to>
    <xdr:pic>
      <xdr:nvPicPr>
        <xdr:cNvPr id="20" name="Picture 19">
          <a:extLst>
            <a:ext uri="{FF2B5EF4-FFF2-40B4-BE49-F238E27FC236}">
              <a16:creationId xmlns:a16="http://schemas.microsoft.com/office/drawing/2014/main" id="{10D65B72-5792-48DF-9EC1-75D21787235E}"/>
            </a:ext>
          </a:extLst>
        </xdr:cNvPr>
        <xdr:cNvPicPr>
          <a:picLocks noChangeAspect="1"/>
        </xdr:cNvPicPr>
      </xdr:nvPicPr>
      <xdr:blipFill>
        <a:blip xmlns:r="http://schemas.openxmlformats.org/officeDocument/2006/relationships" r:embed="rId10"/>
        <a:stretch>
          <a:fillRect/>
        </a:stretch>
      </xdr:blipFill>
      <xdr:spPr>
        <a:xfrm>
          <a:off x="23919179" y="50348194"/>
          <a:ext cx="13287003" cy="9360000"/>
        </a:xfrm>
        <a:prstGeom prst="rect">
          <a:avLst/>
        </a:prstGeom>
      </xdr:spPr>
    </xdr:pic>
    <xdr:clientData/>
  </xdr:twoCellAnchor>
  <xdr:twoCellAnchor editAs="oneCell">
    <xdr:from>
      <xdr:col>38</xdr:col>
      <xdr:colOff>19049</xdr:colOff>
      <xdr:row>376</xdr:row>
      <xdr:rowOff>172402</xdr:rowOff>
    </xdr:from>
    <xdr:to>
      <xdr:col>59</xdr:col>
      <xdr:colOff>360560</xdr:colOff>
      <xdr:row>426</xdr:row>
      <xdr:rowOff>9307</xdr:rowOff>
    </xdr:to>
    <xdr:pic>
      <xdr:nvPicPr>
        <xdr:cNvPr id="22" name="Picture 21">
          <a:extLst>
            <a:ext uri="{FF2B5EF4-FFF2-40B4-BE49-F238E27FC236}">
              <a16:creationId xmlns:a16="http://schemas.microsoft.com/office/drawing/2014/main" id="{F0B8B71C-A4EC-4636-8D70-0DEBB36C4B7D}"/>
            </a:ext>
          </a:extLst>
        </xdr:cNvPr>
        <xdr:cNvPicPr>
          <a:picLocks noChangeAspect="1"/>
        </xdr:cNvPicPr>
      </xdr:nvPicPr>
      <xdr:blipFill>
        <a:blip xmlns:r="http://schemas.openxmlformats.org/officeDocument/2006/relationships" r:embed="rId11"/>
        <a:stretch>
          <a:fillRect/>
        </a:stretch>
      </xdr:blipFill>
      <xdr:spPr>
        <a:xfrm>
          <a:off x="23498174" y="74848402"/>
          <a:ext cx="13339326" cy="9360000"/>
        </a:xfrm>
        <a:prstGeom prst="rect">
          <a:avLst/>
        </a:prstGeom>
      </xdr:spPr>
    </xdr:pic>
    <xdr:clientData/>
  </xdr:twoCellAnchor>
  <xdr:twoCellAnchor editAs="oneCell">
    <xdr:from>
      <xdr:col>2</xdr:col>
      <xdr:colOff>206692</xdr:colOff>
      <xdr:row>377</xdr:row>
      <xdr:rowOff>95249</xdr:rowOff>
    </xdr:from>
    <xdr:to>
      <xdr:col>24</xdr:col>
      <xdr:colOff>263379</xdr:colOff>
      <xdr:row>426</xdr:row>
      <xdr:rowOff>122654</xdr:rowOff>
    </xdr:to>
    <xdr:pic>
      <xdr:nvPicPr>
        <xdr:cNvPr id="24" name="Picture 23">
          <a:extLst>
            <a:ext uri="{FF2B5EF4-FFF2-40B4-BE49-F238E27FC236}">
              <a16:creationId xmlns:a16="http://schemas.microsoft.com/office/drawing/2014/main" id="{DD38205D-0D58-4EB5-948F-4F36AED29207}"/>
            </a:ext>
          </a:extLst>
        </xdr:cNvPr>
        <xdr:cNvPicPr>
          <a:picLocks noChangeAspect="1"/>
        </xdr:cNvPicPr>
      </xdr:nvPicPr>
      <xdr:blipFill>
        <a:blip xmlns:r="http://schemas.openxmlformats.org/officeDocument/2006/relationships" r:embed="rId12"/>
        <a:stretch>
          <a:fillRect/>
        </a:stretch>
      </xdr:blipFill>
      <xdr:spPr>
        <a:xfrm>
          <a:off x="1444942" y="74961749"/>
          <a:ext cx="13629812" cy="9360000"/>
        </a:xfrm>
        <a:prstGeom prst="rect">
          <a:avLst/>
        </a:prstGeom>
      </xdr:spPr>
    </xdr:pic>
    <xdr:clientData/>
  </xdr:twoCellAnchor>
  <xdr:twoCellAnchor editAs="oneCell">
    <xdr:from>
      <xdr:col>38</xdr:col>
      <xdr:colOff>555307</xdr:colOff>
      <xdr:row>310</xdr:row>
      <xdr:rowOff>137159</xdr:rowOff>
    </xdr:from>
    <xdr:to>
      <xdr:col>60</xdr:col>
      <xdr:colOff>173263</xdr:colOff>
      <xdr:row>360</xdr:row>
      <xdr:rowOff>12164</xdr:rowOff>
    </xdr:to>
    <xdr:pic>
      <xdr:nvPicPr>
        <xdr:cNvPr id="26" name="Picture 25">
          <a:extLst>
            <a:ext uri="{FF2B5EF4-FFF2-40B4-BE49-F238E27FC236}">
              <a16:creationId xmlns:a16="http://schemas.microsoft.com/office/drawing/2014/main" id="{131ABB30-52F7-4A97-984C-62A8CF49AA7E}"/>
            </a:ext>
          </a:extLst>
        </xdr:cNvPr>
        <xdr:cNvPicPr>
          <a:picLocks noChangeAspect="1"/>
        </xdr:cNvPicPr>
      </xdr:nvPicPr>
      <xdr:blipFill>
        <a:blip xmlns:r="http://schemas.openxmlformats.org/officeDocument/2006/relationships" r:embed="rId13"/>
        <a:stretch>
          <a:fillRect/>
        </a:stretch>
      </xdr:blipFill>
      <xdr:spPr>
        <a:xfrm>
          <a:off x="24034432" y="61811534"/>
          <a:ext cx="13242516" cy="9360000"/>
        </a:xfrm>
        <a:prstGeom prst="rect">
          <a:avLst/>
        </a:prstGeom>
      </xdr:spPr>
    </xdr:pic>
    <xdr:clientData/>
  </xdr:twoCellAnchor>
  <xdr:twoCellAnchor editAs="oneCell">
    <xdr:from>
      <xdr:col>2</xdr:col>
      <xdr:colOff>174308</xdr:colOff>
      <xdr:row>309</xdr:row>
      <xdr:rowOff>137158</xdr:rowOff>
    </xdr:from>
    <xdr:to>
      <xdr:col>24</xdr:col>
      <xdr:colOff>134776</xdr:colOff>
      <xdr:row>359</xdr:row>
      <xdr:rowOff>12163</xdr:rowOff>
    </xdr:to>
    <xdr:pic>
      <xdr:nvPicPr>
        <xdr:cNvPr id="28" name="Picture 27">
          <a:extLst>
            <a:ext uri="{FF2B5EF4-FFF2-40B4-BE49-F238E27FC236}">
              <a16:creationId xmlns:a16="http://schemas.microsoft.com/office/drawing/2014/main" id="{F389ED6E-35A7-4BAC-A8B5-41821129D4FD}"/>
            </a:ext>
          </a:extLst>
        </xdr:cNvPr>
        <xdr:cNvPicPr>
          <a:picLocks noChangeAspect="1"/>
        </xdr:cNvPicPr>
      </xdr:nvPicPr>
      <xdr:blipFill>
        <a:blip xmlns:r="http://schemas.openxmlformats.org/officeDocument/2006/relationships" r:embed="rId14"/>
        <a:stretch>
          <a:fillRect/>
        </a:stretch>
      </xdr:blipFill>
      <xdr:spPr>
        <a:xfrm>
          <a:off x="1412558" y="61621033"/>
          <a:ext cx="13529783" cy="9360000"/>
        </a:xfrm>
        <a:prstGeom prst="rect">
          <a:avLst/>
        </a:prstGeom>
      </xdr:spPr>
    </xdr:pic>
    <xdr:clientData/>
  </xdr:twoCellAnchor>
  <xdr:twoCellAnchor editAs="oneCell">
    <xdr:from>
      <xdr:col>37</xdr:col>
      <xdr:colOff>571499</xdr:colOff>
      <xdr:row>573</xdr:row>
      <xdr:rowOff>134301</xdr:rowOff>
    </xdr:from>
    <xdr:to>
      <xdr:col>59</xdr:col>
      <xdr:colOff>399271</xdr:colOff>
      <xdr:row>623</xdr:row>
      <xdr:rowOff>9306</xdr:rowOff>
    </xdr:to>
    <xdr:pic>
      <xdr:nvPicPr>
        <xdr:cNvPr id="30" name="Picture 29">
          <a:extLst>
            <a:ext uri="{FF2B5EF4-FFF2-40B4-BE49-F238E27FC236}">
              <a16:creationId xmlns:a16="http://schemas.microsoft.com/office/drawing/2014/main" id="{1E0A14EC-DDD7-4AF6-BC2B-50453ADB7F12}"/>
            </a:ext>
          </a:extLst>
        </xdr:cNvPr>
        <xdr:cNvPicPr>
          <a:picLocks noChangeAspect="1"/>
        </xdr:cNvPicPr>
      </xdr:nvPicPr>
      <xdr:blipFill>
        <a:blip xmlns:r="http://schemas.openxmlformats.org/officeDocument/2006/relationships" r:embed="rId15"/>
        <a:stretch>
          <a:fillRect/>
        </a:stretch>
      </xdr:blipFill>
      <xdr:spPr>
        <a:xfrm>
          <a:off x="23431499" y="113767551"/>
          <a:ext cx="13452332" cy="9360000"/>
        </a:xfrm>
        <a:prstGeom prst="rect">
          <a:avLst/>
        </a:prstGeom>
      </xdr:spPr>
    </xdr:pic>
    <xdr:clientData/>
  </xdr:twoCellAnchor>
  <xdr:twoCellAnchor editAs="oneCell">
    <xdr:from>
      <xdr:col>2</xdr:col>
      <xdr:colOff>131445</xdr:colOff>
      <xdr:row>572</xdr:row>
      <xdr:rowOff>95249</xdr:rowOff>
    </xdr:from>
    <xdr:to>
      <xdr:col>24</xdr:col>
      <xdr:colOff>75139</xdr:colOff>
      <xdr:row>621</xdr:row>
      <xdr:rowOff>122654</xdr:rowOff>
    </xdr:to>
    <xdr:pic>
      <xdr:nvPicPr>
        <xdr:cNvPr id="32" name="Picture 31">
          <a:extLst>
            <a:ext uri="{FF2B5EF4-FFF2-40B4-BE49-F238E27FC236}">
              <a16:creationId xmlns:a16="http://schemas.microsoft.com/office/drawing/2014/main" id="{3FF606DC-90C7-4D0F-ADA2-9D39283BB848}"/>
            </a:ext>
          </a:extLst>
        </xdr:cNvPr>
        <xdr:cNvPicPr>
          <a:picLocks noChangeAspect="1"/>
        </xdr:cNvPicPr>
      </xdr:nvPicPr>
      <xdr:blipFill>
        <a:blip xmlns:r="http://schemas.openxmlformats.org/officeDocument/2006/relationships" r:embed="rId16"/>
        <a:stretch>
          <a:fillRect/>
        </a:stretch>
      </xdr:blipFill>
      <xdr:spPr>
        <a:xfrm>
          <a:off x="1369695" y="113537999"/>
          <a:ext cx="13516819" cy="9360000"/>
        </a:xfrm>
        <a:prstGeom prst="rect">
          <a:avLst/>
        </a:prstGeom>
      </xdr:spPr>
    </xdr:pic>
    <xdr:clientData/>
  </xdr:twoCellAnchor>
  <xdr:twoCellAnchor editAs="oneCell">
    <xdr:from>
      <xdr:col>38</xdr:col>
      <xdr:colOff>95248</xdr:colOff>
      <xdr:row>506</xdr:row>
      <xdr:rowOff>137158</xdr:rowOff>
    </xdr:from>
    <xdr:to>
      <xdr:col>59</xdr:col>
      <xdr:colOff>562592</xdr:colOff>
      <xdr:row>556</xdr:row>
      <xdr:rowOff>12163</xdr:rowOff>
    </xdr:to>
    <xdr:pic>
      <xdr:nvPicPr>
        <xdr:cNvPr id="34" name="Picture 33">
          <a:extLst>
            <a:ext uri="{FF2B5EF4-FFF2-40B4-BE49-F238E27FC236}">
              <a16:creationId xmlns:a16="http://schemas.microsoft.com/office/drawing/2014/main" id="{E346732C-EF45-4504-AA76-8B9C8978FFFB}"/>
            </a:ext>
          </a:extLst>
        </xdr:cNvPr>
        <xdr:cNvPicPr>
          <a:picLocks noChangeAspect="1"/>
        </xdr:cNvPicPr>
      </xdr:nvPicPr>
      <xdr:blipFill>
        <a:blip xmlns:r="http://schemas.openxmlformats.org/officeDocument/2006/relationships" r:embed="rId17"/>
        <a:stretch>
          <a:fillRect/>
        </a:stretch>
      </xdr:blipFill>
      <xdr:spPr>
        <a:xfrm>
          <a:off x="23574373" y="100483033"/>
          <a:ext cx="13470874" cy="9360000"/>
        </a:xfrm>
        <a:prstGeom prst="rect">
          <a:avLst/>
        </a:prstGeom>
      </xdr:spPr>
    </xdr:pic>
    <xdr:clientData/>
  </xdr:twoCellAnchor>
  <xdr:twoCellAnchor editAs="oneCell">
    <xdr:from>
      <xdr:col>2</xdr:col>
      <xdr:colOff>56197</xdr:colOff>
      <xdr:row>506</xdr:row>
      <xdr:rowOff>95248</xdr:rowOff>
    </xdr:from>
    <xdr:to>
      <xdr:col>24</xdr:col>
      <xdr:colOff>86001</xdr:colOff>
      <xdr:row>555</xdr:row>
      <xdr:rowOff>122653</xdr:rowOff>
    </xdr:to>
    <xdr:pic>
      <xdr:nvPicPr>
        <xdr:cNvPr id="36" name="Picture 35">
          <a:extLst>
            <a:ext uri="{FF2B5EF4-FFF2-40B4-BE49-F238E27FC236}">
              <a16:creationId xmlns:a16="http://schemas.microsoft.com/office/drawing/2014/main" id="{C0FD446B-10C6-4474-8500-7638F4468DFE}"/>
            </a:ext>
          </a:extLst>
        </xdr:cNvPr>
        <xdr:cNvPicPr>
          <a:picLocks noChangeAspect="1"/>
        </xdr:cNvPicPr>
      </xdr:nvPicPr>
      <xdr:blipFill>
        <a:blip xmlns:r="http://schemas.openxmlformats.org/officeDocument/2006/relationships" r:embed="rId18"/>
        <a:stretch>
          <a:fillRect/>
        </a:stretch>
      </xdr:blipFill>
      <xdr:spPr>
        <a:xfrm>
          <a:off x="1294447" y="100441123"/>
          <a:ext cx="13601024" cy="9360000"/>
        </a:xfrm>
        <a:prstGeom prst="rect">
          <a:avLst/>
        </a:prstGeom>
      </xdr:spPr>
    </xdr:pic>
    <xdr:clientData/>
  </xdr:twoCellAnchor>
  <xdr:twoCellAnchor editAs="oneCell">
    <xdr:from>
      <xdr:col>2</xdr:col>
      <xdr:colOff>321944</xdr:colOff>
      <xdr:row>443</xdr:row>
      <xdr:rowOff>134303</xdr:rowOff>
    </xdr:from>
    <xdr:to>
      <xdr:col>24</xdr:col>
      <xdr:colOff>303619</xdr:colOff>
      <xdr:row>493</xdr:row>
      <xdr:rowOff>9308</xdr:rowOff>
    </xdr:to>
    <xdr:pic>
      <xdr:nvPicPr>
        <xdr:cNvPr id="38" name="Picture 37">
          <a:extLst>
            <a:ext uri="{FF2B5EF4-FFF2-40B4-BE49-F238E27FC236}">
              <a16:creationId xmlns:a16="http://schemas.microsoft.com/office/drawing/2014/main" id="{A69EA74D-1185-4C73-9541-FCF306CA4D16}"/>
            </a:ext>
          </a:extLst>
        </xdr:cNvPr>
        <xdr:cNvPicPr>
          <a:picLocks noChangeAspect="1"/>
        </xdr:cNvPicPr>
      </xdr:nvPicPr>
      <xdr:blipFill>
        <a:blip xmlns:r="http://schemas.openxmlformats.org/officeDocument/2006/relationships" r:embed="rId19"/>
        <a:stretch>
          <a:fillRect/>
        </a:stretch>
      </xdr:blipFill>
      <xdr:spPr>
        <a:xfrm>
          <a:off x="1560194" y="88002428"/>
          <a:ext cx="13554800" cy="9360000"/>
        </a:xfrm>
        <a:prstGeom prst="rect">
          <a:avLst/>
        </a:prstGeom>
      </xdr:spPr>
    </xdr:pic>
    <xdr:clientData/>
  </xdr:twoCellAnchor>
  <xdr:twoCellAnchor editAs="oneCell">
    <xdr:from>
      <xdr:col>37</xdr:col>
      <xdr:colOff>611503</xdr:colOff>
      <xdr:row>443</xdr:row>
      <xdr:rowOff>60959</xdr:rowOff>
    </xdr:from>
    <xdr:to>
      <xdr:col>59</xdr:col>
      <xdr:colOff>584024</xdr:colOff>
      <xdr:row>492</xdr:row>
      <xdr:rowOff>88364</xdr:rowOff>
    </xdr:to>
    <xdr:pic>
      <xdr:nvPicPr>
        <xdr:cNvPr id="40" name="Picture 39">
          <a:extLst>
            <a:ext uri="{FF2B5EF4-FFF2-40B4-BE49-F238E27FC236}">
              <a16:creationId xmlns:a16="http://schemas.microsoft.com/office/drawing/2014/main" id="{1A33AE5B-1742-4451-BE35-3CD6D75ACEEA}"/>
            </a:ext>
          </a:extLst>
        </xdr:cNvPr>
        <xdr:cNvPicPr>
          <a:picLocks noChangeAspect="1"/>
        </xdr:cNvPicPr>
      </xdr:nvPicPr>
      <xdr:blipFill>
        <a:blip xmlns:r="http://schemas.openxmlformats.org/officeDocument/2006/relationships" r:embed="rId20"/>
        <a:stretch>
          <a:fillRect/>
        </a:stretch>
      </xdr:blipFill>
      <xdr:spPr>
        <a:xfrm>
          <a:off x="23471503" y="87929084"/>
          <a:ext cx="13591366" cy="9360000"/>
        </a:xfrm>
        <a:prstGeom prst="rect">
          <a:avLst/>
        </a:prstGeom>
      </xdr:spPr>
    </xdr:pic>
    <xdr:clientData/>
  </xdr:twoCellAnchor>
  <xdr:twoCellAnchor editAs="oneCell">
    <xdr:from>
      <xdr:col>38</xdr:col>
      <xdr:colOff>0</xdr:colOff>
      <xdr:row>704</xdr:row>
      <xdr:rowOff>134301</xdr:rowOff>
    </xdr:from>
    <xdr:to>
      <xdr:col>60</xdr:col>
      <xdr:colOff>207271</xdr:colOff>
      <xdr:row>754</xdr:row>
      <xdr:rowOff>9306</xdr:rowOff>
    </xdr:to>
    <xdr:pic>
      <xdr:nvPicPr>
        <xdr:cNvPr id="42" name="Picture 41">
          <a:extLst>
            <a:ext uri="{FF2B5EF4-FFF2-40B4-BE49-F238E27FC236}">
              <a16:creationId xmlns:a16="http://schemas.microsoft.com/office/drawing/2014/main" id="{9AF5ABAF-758E-4CB5-8AEF-CF3B9343116D}"/>
            </a:ext>
          </a:extLst>
        </xdr:cNvPr>
        <xdr:cNvPicPr>
          <a:picLocks noChangeAspect="1"/>
        </xdr:cNvPicPr>
      </xdr:nvPicPr>
      <xdr:blipFill>
        <a:blip xmlns:r="http://schemas.openxmlformats.org/officeDocument/2006/relationships" r:embed="rId21"/>
        <a:stretch>
          <a:fillRect/>
        </a:stretch>
      </xdr:blipFill>
      <xdr:spPr>
        <a:xfrm>
          <a:off x="23479125" y="139842239"/>
          <a:ext cx="13824211" cy="9360000"/>
        </a:xfrm>
        <a:prstGeom prst="rect">
          <a:avLst/>
        </a:prstGeom>
      </xdr:spPr>
    </xdr:pic>
    <xdr:clientData/>
  </xdr:twoCellAnchor>
  <xdr:twoCellAnchor editAs="oneCell">
    <xdr:from>
      <xdr:col>3</xdr:col>
      <xdr:colOff>95248</xdr:colOff>
      <xdr:row>704</xdr:row>
      <xdr:rowOff>16192</xdr:rowOff>
    </xdr:from>
    <xdr:to>
      <xdr:col>25</xdr:col>
      <xdr:colOff>230671</xdr:colOff>
      <xdr:row>753</xdr:row>
      <xdr:rowOff>41692</xdr:rowOff>
    </xdr:to>
    <xdr:pic>
      <xdr:nvPicPr>
        <xdr:cNvPr id="43" name="Picture 42">
          <a:extLst>
            <a:ext uri="{FF2B5EF4-FFF2-40B4-BE49-F238E27FC236}">
              <a16:creationId xmlns:a16="http://schemas.microsoft.com/office/drawing/2014/main" id="{33C98531-716F-4B8A-B53D-AA27BE4CF633}"/>
            </a:ext>
          </a:extLst>
        </xdr:cNvPr>
        <xdr:cNvPicPr>
          <a:picLocks noChangeAspect="1"/>
        </xdr:cNvPicPr>
      </xdr:nvPicPr>
      <xdr:blipFill>
        <a:blip xmlns:r="http://schemas.openxmlformats.org/officeDocument/2006/relationships" r:embed="rId22"/>
        <a:stretch>
          <a:fillRect/>
        </a:stretch>
      </xdr:blipFill>
      <xdr:spPr>
        <a:xfrm>
          <a:off x="1952623" y="139724130"/>
          <a:ext cx="13708548" cy="9360000"/>
        </a:xfrm>
        <a:prstGeom prst="rect">
          <a:avLst/>
        </a:prstGeom>
      </xdr:spPr>
    </xdr:pic>
    <xdr:clientData/>
  </xdr:twoCellAnchor>
  <xdr:twoCellAnchor editAs="oneCell">
    <xdr:from>
      <xdr:col>38</xdr:col>
      <xdr:colOff>95248</xdr:colOff>
      <xdr:row>641</xdr:row>
      <xdr:rowOff>95248</xdr:rowOff>
    </xdr:from>
    <xdr:to>
      <xdr:col>60</xdr:col>
      <xdr:colOff>178434</xdr:colOff>
      <xdr:row>690</xdr:row>
      <xdr:rowOff>122653</xdr:rowOff>
    </xdr:to>
    <xdr:pic>
      <xdr:nvPicPr>
        <xdr:cNvPr id="44" name="Picture 43">
          <a:extLst>
            <a:ext uri="{FF2B5EF4-FFF2-40B4-BE49-F238E27FC236}">
              <a16:creationId xmlns:a16="http://schemas.microsoft.com/office/drawing/2014/main" id="{839D0CC2-5EA6-4C6B-A339-006E4A85FB2E}"/>
            </a:ext>
          </a:extLst>
        </xdr:cNvPr>
        <xdr:cNvPicPr>
          <a:picLocks noChangeAspect="1"/>
        </xdr:cNvPicPr>
      </xdr:nvPicPr>
      <xdr:blipFill>
        <a:blip xmlns:r="http://schemas.openxmlformats.org/officeDocument/2006/relationships" r:embed="rId23"/>
        <a:stretch>
          <a:fillRect/>
        </a:stretch>
      </xdr:blipFill>
      <xdr:spPr>
        <a:xfrm>
          <a:off x="23574373" y="127134936"/>
          <a:ext cx="13705841" cy="9360000"/>
        </a:xfrm>
        <a:prstGeom prst="rect">
          <a:avLst/>
        </a:prstGeom>
      </xdr:spPr>
    </xdr:pic>
    <xdr:clientData/>
  </xdr:twoCellAnchor>
  <xdr:twoCellAnchor editAs="oneCell">
    <xdr:from>
      <xdr:col>3</xdr:col>
      <xdr:colOff>59055</xdr:colOff>
      <xdr:row>642</xdr:row>
      <xdr:rowOff>95247</xdr:rowOff>
    </xdr:from>
    <xdr:to>
      <xdr:col>25</xdr:col>
      <xdr:colOff>169557</xdr:colOff>
      <xdr:row>691</xdr:row>
      <xdr:rowOff>122652</xdr:rowOff>
    </xdr:to>
    <xdr:pic>
      <xdr:nvPicPr>
        <xdr:cNvPr id="45" name="Picture 44">
          <a:extLst>
            <a:ext uri="{FF2B5EF4-FFF2-40B4-BE49-F238E27FC236}">
              <a16:creationId xmlns:a16="http://schemas.microsoft.com/office/drawing/2014/main" id="{BC314686-3F17-4221-B2EB-276F4D73705F}"/>
            </a:ext>
          </a:extLst>
        </xdr:cNvPr>
        <xdr:cNvPicPr>
          <a:picLocks noChangeAspect="1"/>
        </xdr:cNvPicPr>
      </xdr:nvPicPr>
      <xdr:blipFill>
        <a:blip xmlns:r="http://schemas.openxmlformats.org/officeDocument/2006/relationships" r:embed="rId24"/>
        <a:stretch>
          <a:fillRect/>
        </a:stretch>
      </xdr:blipFill>
      <xdr:spPr>
        <a:xfrm>
          <a:off x="1916430" y="127325435"/>
          <a:ext cx="13687437" cy="9360000"/>
        </a:xfrm>
        <a:prstGeom prst="rect">
          <a:avLst/>
        </a:prstGeom>
      </xdr:spPr>
    </xdr:pic>
    <xdr:clientData/>
  </xdr:twoCellAnchor>
  <xdr:twoCellAnchor editAs="oneCell">
    <xdr:from>
      <xdr:col>38</xdr:col>
      <xdr:colOff>56197</xdr:colOff>
      <xdr:row>902</xdr:row>
      <xdr:rowOff>134300</xdr:rowOff>
    </xdr:from>
    <xdr:to>
      <xdr:col>60</xdr:col>
      <xdr:colOff>434550</xdr:colOff>
      <xdr:row>952</xdr:row>
      <xdr:rowOff>9305</xdr:rowOff>
    </xdr:to>
    <xdr:pic>
      <xdr:nvPicPr>
        <xdr:cNvPr id="46" name="Picture 45">
          <a:extLst>
            <a:ext uri="{FF2B5EF4-FFF2-40B4-BE49-F238E27FC236}">
              <a16:creationId xmlns:a16="http://schemas.microsoft.com/office/drawing/2014/main" id="{E1244E93-4BC0-4AFE-8B6A-1A76B6453685}"/>
            </a:ext>
          </a:extLst>
        </xdr:cNvPr>
        <xdr:cNvPicPr>
          <a:picLocks noChangeAspect="1"/>
        </xdr:cNvPicPr>
      </xdr:nvPicPr>
      <xdr:blipFill>
        <a:blip xmlns:r="http://schemas.openxmlformats.org/officeDocument/2006/relationships" r:embed="rId25"/>
        <a:stretch>
          <a:fillRect/>
        </a:stretch>
      </xdr:blipFill>
      <xdr:spPr>
        <a:xfrm>
          <a:off x="23535322" y="178966175"/>
          <a:ext cx="14002913" cy="9360000"/>
        </a:xfrm>
        <a:prstGeom prst="rect">
          <a:avLst/>
        </a:prstGeom>
      </xdr:spPr>
    </xdr:pic>
    <xdr:clientData/>
  </xdr:twoCellAnchor>
  <xdr:twoCellAnchor editAs="oneCell">
    <xdr:from>
      <xdr:col>2</xdr:col>
      <xdr:colOff>95247</xdr:colOff>
      <xdr:row>904</xdr:row>
      <xdr:rowOff>59054</xdr:rowOff>
    </xdr:from>
    <xdr:to>
      <xdr:col>24</xdr:col>
      <xdr:colOff>333115</xdr:colOff>
      <xdr:row>953</xdr:row>
      <xdr:rowOff>86459</xdr:rowOff>
    </xdr:to>
    <xdr:pic>
      <xdr:nvPicPr>
        <xdr:cNvPr id="47" name="Picture 46">
          <a:extLst>
            <a:ext uri="{FF2B5EF4-FFF2-40B4-BE49-F238E27FC236}">
              <a16:creationId xmlns:a16="http://schemas.microsoft.com/office/drawing/2014/main" id="{E7AD1BCB-51CA-422B-9B1C-0EA58C0864CF}"/>
            </a:ext>
          </a:extLst>
        </xdr:cNvPr>
        <xdr:cNvPicPr>
          <a:picLocks noChangeAspect="1"/>
        </xdr:cNvPicPr>
      </xdr:nvPicPr>
      <xdr:blipFill>
        <a:blip xmlns:r="http://schemas.openxmlformats.org/officeDocument/2006/relationships" r:embed="rId26"/>
        <a:stretch>
          <a:fillRect/>
        </a:stretch>
      </xdr:blipFill>
      <xdr:spPr>
        <a:xfrm>
          <a:off x="1333497" y="179271929"/>
          <a:ext cx="13812898" cy="9360000"/>
        </a:xfrm>
        <a:prstGeom prst="rect">
          <a:avLst/>
        </a:prstGeom>
      </xdr:spPr>
    </xdr:pic>
    <xdr:clientData/>
  </xdr:twoCellAnchor>
  <xdr:twoCellAnchor editAs="oneCell">
    <xdr:from>
      <xdr:col>38</xdr:col>
      <xdr:colOff>190500</xdr:colOff>
      <xdr:row>835</xdr:row>
      <xdr:rowOff>95246</xdr:rowOff>
    </xdr:from>
    <xdr:to>
      <xdr:col>60</xdr:col>
      <xdr:colOff>343846</xdr:colOff>
      <xdr:row>884</xdr:row>
      <xdr:rowOff>122651</xdr:rowOff>
    </xdr:to>
    <xdr:pic>
      <xdr:nvPicPr>
        <xdr:cNvPr id="48" name="Picture 47">
          <a:extLst>
            <a:ext uri="{FF2B5EF4-FFF2-40B4-BE49-F238E27FC236}">
              <a16:creationId xmlns:a16="http://schemas.microsoft.com/office/drawing/2014/main" id="{3BB2D264-2A9A-4CF5-9240-115A4838261B}"/>
            </a:ext>
          </a:extLst>
        </xdr:cNvPr>
        <xdr:cNvPicPr>
          <a:picLocks noChangeAspect="1"/>
        </xdr:cNvPicPr>
      </xdr:nvPicPr>
      <xdr:blipFill>
        <a:blip xmlns:r="http://schemas.openxmlformats.org/officeDocument/2006/relationships" r:embed="rId27"/>
        <a:stretch>
          <a:fillRect/>
        </a:stretch>
      </xdr:blipFill>
      <xdr:spPr>
        <a:xfrm>
          <a:off x="23669625" y="165687371"/>
          <a:ext cx="13774096" cy="9360000"/>
        </a:xfrm>
        <a:prstGeom prst="rect">
          <a:avLst/>
        </a:prstGeom>
      </xdr:spPr>
    </xdr:pic>
    <xdr:clientData/>
  </xdr:twoCellAnchor>
  <xdr:twoCellAnchor editAs="oneCell">
    <xdr:from>
      <xdr:col>2</xdr:col>
      <xdr:colOff>95250</xdr:colOff>
      <xdr:row>836</xdr:row>
      <xdr:rowOff>56196</xdr:rowOff>
    </xdr:from>
    <xdr:to>
      <xdr:col>24</xdr:col>
      <xdr:colOff>344487</xdr:colOff>
      <xdr:row>885</xdr:row>
      <xdr:rowOff>83601</xdr:rowOff>
    </xdr:to>
    <xdr:pic>
      <xdr:nvPicPr>
        <xdr:cNvPr id="49" name="Picture 48">
          <a:extLst>
            <a:ext uri="{FF2B5EF4-FFF2-40B4-BE49-F238E27FC236}">
              <a16:creationId xmlns:a16="http://schemas.microsoft.com/office/drawing/2014/main" id="{798FC8BA-9FA1-41C9-8DC6-D552B8C1A13A}"/>
            </a:ext>
          </a:extLst>
        </xdr:cNvPr>
        <xdr:cNvPicPr>
          <a:picLocks noChangeAspect="1"/>
        </xdr:cNvPicPr>
      </xdr:nvPicPr>
      <xdr:blipFill>
        <a:blip xmlns:r="http://schemas.openxmlformats.org/officeDocument/2006/relationships" r:embed="rId28"/>
        <a:stretch>
          <a:fillRect/>
        </a:stretch>
      </xdr:blipFill>
      <xdr:spPr>
        <a:xfrm>
          <a:off x="1333500" y="165838821"/>
          <a:ext cx="13822362" cy="9360000"/>
        </a:xfrm>
        <a:prstGeom prst="rect">
          <a:avLst/>
        </a:prstGeom>
      </xdr:spPr>
    </xdr:pic>
    <xdr:clientData/>
  </xdr:twoCellAnchor>
  <xdr:twoCellAnchor editAs="oneCell">
    <xdr:from>
      <xdr:col>39</xdr:col>
      <xdr:colOff>134299</xdr:colOff>
      <xdr:row>770</xdr:row>
      <xdr:rowOff>56194</xdr:rowOff>
    </xdr:from>
    <xdr:to>
      <xdr:col>61</xdr:col>
      <xdr:colOff>69132</xdr:colOff>
      <xdr:row>819</xdr:row>
      <xdr:rowOff>83599</xdr:rowOff>
    </xdr:to>
    <xdr:pic>
      <xdr:nvPicPr>
        <xdr:cNvPr id="50" name="Picture 49">
          <a:extLst>
            <a:ext uri="{FF2B5EF4-FFF2-40B4-BE49-F238E27FC236}">
              <a16:creationId xmlns:a16="http://schemas.microsoft.com/office/drawing/2014/main" id="{100FB1A6-0E9F-4D02-810A-C30B229E84D9}"/>
            </a:ext>
          </a:extLst>
        </xdr:cNvPr>
        <xdr:cNvPicPr>
          <a:picLocks noChangeAspect="1"/>
        </xdr:cNvPicPr>
      </xdr:nvPicPr>
      <xdr:blipFill>
        <a:blip xmlns:r="http://schemas.openxmlformats.org/officeDocument/2006/relationships" r:embed="rId29"/>
        <a:stretch>
          <a:fillRect/>
        </a:stretch>
      </xdr:blipFill>
      <xdr:spPr>
        <a:xfrm>
          <a:off x="24232549" y="152813382"/>
          <a:ext cx="13557488" cy="9360000"/>
        </a:xfrm>
        <a:prstGeom prst="rect">
          <a:avLst/>
        </a:prstGeom>
      </xdr:spPr>
    </xdr:pic>
    <xdr:clientData/>
  </xdr:twoCellAnchor>
  <xdr:twoCellAnchor editAs="oneCell">
    <xdr:from>
      <xdr:col>2</xdr:col>
      <xdr:colOff>321945</xdr:colOff>
      <xdr:row>769</xdr:row>
      <xdr:rowOff>174307</xdr:rowOff>
    </xdr:from>
    <xdr:to>
      <xdr:col>24</xdr:col>
      <xdr:colOff>475986</xdr:colOff>
      <xdr:row>819</xdr:row>
      <xdr:rowOff>11212</xdr:rowOff>
    </xdr:to>
    <xdr:pic>
      <xdr:nvPicPr>
        <xdr:cNvPr id="51" name="Picture 50">
          <a:extLst>
            <a:ext uri="{FF2B5EF4-FFF2-40B4-BE49-F238E27FC236}">
              <a16:creationId xmlns:a16="http://schemas.microsoft.com/office/drawing/2014/main" id="{17B54114-33E4-46E7-A67D-B85607358AD5}"/>
            </a:ext>
          </a:extLst>
        </xdr:cNvPr>
        <xdr:cNvPicPr>
          <a:picLocks noChangeAspect="1"/>
        </xdr:cNvPicPr>
      </xdr:nvPicPr>
      <xdr:blipFill>
        <a:blip xmlns:r="http://schemas.openxmlformats.org/officeDocument/2006/relationships" r:embed="rId30"/>
        <a:stretch>
          <a:fillRect/>
        </a:stretch>
      </xdr:blipFill>
      <xdr:spPr>
        <a:xfrm>
          <a:off x="1560195" y="152740995"/>
          <a:ext cx="13723356" cy="9360000"/>
        </a:xfrm>
        <a:prstGeom prst="rect">
          <a:avLst/>
        </a:prstGeom>
      </xdr:spPr>
    </xdr:pic>
    <xdr:clientData/>
  </xdr:twoCellAnchor>
  <xdr:twoCellAnchor editAs="oneCell">
    <xdr:from>
      <xdr:col>2</xdr:col>
      <xdr:colOff>131443</xdr:colOff>
      <xdr:row>974</xdr:row>
      <xdr:rowOff>59054</xdr:rowOff>
    </xdr:from>
    <xdr:to>
      <xdr:col>24</xdr:col>
      <xdr:colOff>332476</xdr:colOff>
      <xdr:row>1023</xdr:row>
      <xdr:rowOff>86459</xdr:rowOff>
    </xdr:to>
    <xdr:pic>
      <xdr:nvPicPr>
        <xdr:cNvPr id="52" name="Picture 51">
          <a:extLst>
            <a:ext uri="{FF2B5EF4-FFF2-40B4-BE49-F238E27FC236}">
              <a16:creationId xmlns:a16="http://schemas.microsoft.com/office/drawing/2014/main" id="{EF1D77F0-3839-41E9-BC6D-6BD8ACDBECCB}"/>
            </a:ext>
          </a:extLst>
        </xdr:cNvPr>
        <xdr:cNvPicPr>
          <a:picLocks noChangeAspect="1"/>
        </xdr:cNvPicPr>
      </xdr:nvPicPr>
      <xdr:blipFill>
        <a:blip xmlns:r="http://schemas.openxmlformats.org/officeDocument/2006/relationships" r:embed="rId31"/>
        <a:stretch>
          <a:fillRect/>
        </a:stretch>
      </xdr:blipFill>
      <xdr:spPr>
        <a:xfrm>
          <a:off x="1369693" y="193368929"/>
          <a:ext cx="13776063" cy="9360000"/>
        </a:xfrm>
        <a:prstGeom prst="rect">
          <a:avLst/>
        </a:prstGeom>
      </xdr:spPr>
    </xdr:pic>
    <xdr:clientData/>
  </xdr:twoCellAnchor>
  <xdr:twoCellAnchor editAs="oneCell">
    <xdr:from>
      <xdr:col>38</xdr:col>
      <xdr:colOff>95248</xdr:colOff>
      <xdr:row>973</xdr:row>
      <xdr:rowOff>137157</xdr:rowOff>
    </xdr:from>
    <xdr:to>
      <xdr:col>60</xdr:col>
      <xdr:colOff>198731</xdr:colOff>
      <xdr:row>1023</xdr:row>
      <xdr:rowOff>12162</xdr:rowOff>
    </xdr:to>
    <xdr:pic>
      <xdr:nvPicPr>
        <xdr:cNvPr id="53" name="Picture 52">
          <a:extLst>
            <a:ext uri="{FF2B5EF4-FFF2-40B4-BE49-F238E27FC236}">
              <a16:creationId xmlns:a16="http://schemas.microsoft.com/office/drawing/2014/main" id="{9A667452-EA10-46DF-ACA7-4429A2A1AE20}"/>
            </a:ext>
          </a:extLst>
        </xdr:cNvPr>
        <xdr:cNvPicPr>
          <a:picLocks noChangeAspect="1"/>
        </xdr:cNvPicPr>
      </xdr:nvPicPr>
      <xdr:blipFill>
        <a:blip xmlns:r="http://schemas.openxmlformats.org/officeDocument/2006/relationships" r:embed="rId32"/>
        <a:stretch>
          <a:fillRect/>
        </a:stretch>
      </xdr:blipFill>
      <xdr:spPr>
        <a:xfrm>
          <a:off x="23574373" y="193256532"/>
          <a:ext cx="13722328" cy="9360000"/>
        </a:xfrm>
        <a:prstGeom prst="rect">
          <a:avLst/>
        </a:prstGeom>
      </xdr:spPr>
    </xdr:pic>
    <xdr:clientData/>
  </xdr:twoCellAnchor>
  <xdr:twoCellAnchor editAs="oneCell">
    <xdr:from>
      <xdr:col>1</xdr:col>
      <xdr:colOff>555304</xdr:colOff>
      <xdr:row>1041</xdr:row>
      <xdr:rowOff>137158</xdr:rowOff>
    </xdr:from>
    <xdr:to>
      <xdr:col>24</xdr:col>
      <xdr:colOff>10617</xdr:colOff>
      <xdr:row>1091</xdr:row>
      <xdr:rowOff>12163</xdr:rowOff>
    </xdr:to>
    <xdr:pic>
      <xdr:nvPicPr>
        <xdr:cNvPr id="54" name="Picture 53">
          <a:extLst>
            <a:ext uri="{FF2B5EF4-FFF2-40B4-BE49-F238E27FC236}">
              <a16:creationId xmlns:a16="http://schemas.microsoft.com/office/drawing/2014/main" id="{571E4172-1081-43B5-9B77-C87F47E5C704}"/>
            </a:ext>
          </a:extLst>
        </xdr:cNvPr>
        <xdr:cNvPicPr>
          <a:picLocks noChangeAspect="1"/>
        </xdr:cNvPicPr>
      </xdr:nvPicPr>
      <xdr:blipFill>
        <a:blip xmlns:r="http://schemas.openxmlformats.org/officeDocument/2006/relationships" r:embed="rId33"/>
        <a:stretch>
          <a:fillRect/>
        </a:stretch>
      </xdr:blipFill>
      <xdr:spPr>
        <a:xfrm>
          <a:off x="1174429" y="206734408"/>
          <a:ext cx="13645658" cy="9360000"/>
        </a:xfrm>
        <a:prstGeom prst="rect">
          <a:avLst/>
        </a:prstGeom>
      </xdr:spPr>
    </xdr:pic>
    <xdr:clientData/>
  </xdr:twoCellAnchor>
  <xdr:twoCellAnchor editAs="oneCell">
    <xdr:from>
      <xdr:col>38</xdr:col>
      <xdr:colOff>120967</xdr:colOff>
      <xdr:row>1316</xdr:row>
      <xdr:rowOff>170498</xdr:rowOff>
    </xdr:from>
    <xdr:to>
      <xdr:col>60</xdr:col>
      <xdr:colOff>345217</xdr:colOff>
      <xdr:row>1366</xdr:row>
      <xdr:rowOff>7403</xdr:rowOff>
    </xdr:to>
    <xdr:pic>
      <xdr:nvPicPr>
        <xdr:cNvPr id="55" name="Picture 54">
          <a:extLst>
            <a:ext uri="{FF2B5EF4-FFF2-40B4-BE49-F238E27FC236}">
              <a16:creationId xmlns:a16="http://schemas.microsoft.com/office/drawing/2014/main" id="{8F6E9B7D-E173-4724-B2E7-9CA22799CC90}"/>
            </a:ext>
          </a:extLst>
        </xdr:cNvPr>
        <xdr:cNvPicPr>
          <a:picLocks noChangeAspect="1"/>
        </xdr:cNvPicPr>
      </xdr:nvPicPr>
      <xdr:blipFill>
        <a:blip xmlns:r="http://schemas.openxmlformats.org/officeDocument/2006/relationships" r:embed="rId34"/>
        <a:stretch>
          <a:fillRect/>
        </a:stretch>
      </xdr:blipFill>
      <xdr:spPr>
        <a:xfrm>
          <a:off x="23600092" y="261250748"/>
          <a:ext cx="13845000" cy="9360000"/>
        </a:xfrm>
        <a:prstGeom prst="rect">
          <a:avLst/>
        </a:prstGeom>
      </xdr:spPr>
    </xdr:pic>
    <xdr:clientData/>
  </xdr:twoCellAnchor>
  <xdr:twoCellAnchor editAs="oneCell">
    <xdr:from>
      <xdr:col>2</xdr:col>
      <xdr:colOff>521970</xdr:colOff>
      <xdr:row>1315</xdr:row>
      <xdr:rowOff>120967</xdr:rowOff>
    </xdr:from>
    <xdr:to>
      <xdr:col>25</xdr:col>
      <xdr:colOff>324776</xdr:colOff>
      <xdr:row>1364</xdr:row>
      <xdr:rowOff>144562</xdr:rowOff>
    </xdr:to>
    <xdr:pic>
      <xdr:nvPicPr>
        <xdr:cNvPr id="56" name="Picture 55">
          <a:extLst>
            <a:ext uri="{FF2B5EF4-FFF2-40B4-BE49-F238E27FC236}">
              <a16:creationId xmlns:a16="http://schemas.microsoft.com/office/drawing/2014/main" id="{F371EB47-69A4-4146-8D22-37A2B824D018}"/>
            </a:ext>
          </a:extLst>
        </xdr:cNvPr>
        <xdr:cNvPicPr>
          <a:picLocks noChangeAspect="1"/>
        </xdr:cNvPicPr>
      </xdr:nvPicPr>
      <xdr:blipFill>
        <a:blip xmlns:r="http://schemas.openxmlformats.org/officeDocument/2006/relationships" r:embed="rId35"/>
        <a:stretch>
          <a:fillRect/>
        </a:stretch>
      </xdr:blipFill>
      <xdr:spPr>
        <a:xfrm>
          <a:off x="1760220" y="261010717"/>
          <a:ext cx="13991246" cy="9360000"/>
        </a:xfrm>
        <a:prstGeom prst="rect">
          <a:avLst/>
        </a:prstGeom>
      </xdr:spPr>
    </xdr:pic>
    <xdr:clientData/>
  </xdr:twoCellAnchor>
  <xdr:twoCellAnchor editAs="oneCell">
    <xdr:from>
      <xdr:col>37</xdr:col>
      <xdr:colOff>551498</xdr:colOff>
      <xdr:row>1247</xdr:row>
      <xdr:rowOff>20002</xdr:rowOff>
    </xdr:from>
    <xdr:to>
      <xdr:col>60</xdr:col>
      <xdr:colOff>153624</xdr:colOff>
      <xdr:row>1296</xdr:row>
      <xdr:rowOff>47407</xdr:rowOff>
    </xdr:to>
    <xdr:pic>
      <xdr:nvPicPr>
        <xdr:cNvPr id="57" name="Picture 56">
          <a:extLst>
            <a:ext uri="{FF2B5EF4-FFF2-40B4-BE49-F238E27FC236}">
              <a16:creationId xmlns:a16="http://schemas.microsoft.com/office/drawing/2014/main" id="{AFF8B313-8708-4042-BA5B-770EE6E2B77C}"/>
            </a:ext>
          </a:extLst>
        </xdr:cNvPr>
        <xdr:cNvPicPr>
          <a:picLocks noChangeAspect="1"/>
        </xdr:cNvPicPr>
      </xdr:nvPicPr>
      <xdr:blipFill>
        <a:blip xmlns:r="http://schemas.openxmlformats.org/officeDocument/2006/relationships" r:embed="rId36"/>
        <a:stretch>
          <a:fillRect/>
        </a:stretch>
      </xdr:blipFill>
      <xdr:spPr>
        <a:xfrm>
          <a:off x="23411498" y="247384252"/>
          <a:ext cx="13842001" cy="9360000"/>
        </a:xfrm>
        <a:prstGeom prst="rect">
          <a:avLst/>
        </a:prstGeom>
      </xdr:spPr>
    </xdr:pic>
    <xdr:clientData/>
  </xdr:twoCellAnchor>
  <xdr:twoCellAnchor editAs="oneCell">
    <xdr:from>
      <xdr:col>3</xdr:col>
      <xdr:colOff>240030</xdr:colOff>
      <xdr:row>1246</xdr:row>
      <xdr:rowOff>20003</xdr:rowOff>
    </xdr:from>
    <xdr:to>
      <xdr:col>26</xdr:col>
      <xdr:colOff>2635</xdr:colOff>
      <xdr:row>1295</xdr:row>
      <xdr:rowOff>47408</xdr:rowOff>
    </xdr:to>
    <xdr:pic>
      <xdr:nvPicPr>
        <xdr:cNvPr id="58" name="Picture 57">
          <a:extLst>
            <a:ext uri="{FF2B5EF4-FFF2-40B4-BE49-F238E27FC236}">
              <a16:creationId xmlns:a16="http://schemas.microsoft.com/office/drawing/2014/main" id="{BBD5693B-EF43-48B9-8009-4E15DAB5992E}"/>
            </a:ext>
          </a:extLst>
        </xdr:cNvPr>
        <xdr:cNvPicPr>
          <a:picLocks noChangeAspect="1"/>
        </xdr:cNvPicPr>
      </xdr:nvPicPr>
      <xdr:blipFill>
        <a:blip xmlns:r="http://schemas.openxmlformats.org/officeDocument/2006/relationships" r:embed="rId37"/>
        <a:stretch>
          <a:fillRect/>
        </a:stretch>
      </xdr:blipFill>
      <xdr:spPr>
        <a:xfrm>
          <a:off x="2097405" y="247193753"/>
          <a:ext cx="13954855" cy="9360000"/>
        </a:xfrm>
        <a:prstGeom prst="rect">
          <a:avLst/>
        </a:prstGeom>
      </xdr:spPr>
    </xdr:pic>
    <xdr:clientData/>
  </xdr:twoCellAnchor>
  <xdr:twoCellAnchor editAs="oneCell">
    <xdr:from>
      <xdr:col>38</xdr:col>
      <xdr:colOff>134300</xdr:colOff>
      <xdr:row>1178</xdr:row>
      <xdr:rowOff>131443</xdr:rowOff>
    </xdr:from>
    <xdr:to>
      <xdr:col>60</xdr:col>
      <xdr:colOff>120323</xdr:colOff>
      <xdr:row>1228</xdr:row>
      <xdr:rowOff>6448</xdr:rowOff>
    </xdr:to>
    <xdr:pic>
      <xdr:nvPicPr>
        <xdr:cNvPr id="59" name="Picture 58">
          <a:extLst>
            <a:ext uri="{FF2B5EF4-FFF2-40B4-BE49-F238E27FC236}">
              <a16:creationId xmlns:a16="http://schemas.microsoft.com/office/drawing/2014/main" id="{011B5536-B184-4247-96A0-91DDDB28F07B}"/>
            </a:ext>
          </a:extLst>
        </xdr:cNvPr>
        <xdr:cNvPicPr>
          <a:picLocks noChangeAspect="1"/>
        </xdr:cNvPicPr>
      </xdr:nvPicPr>
      <xdr:blipFill>
        <a:blip xmlns:r="http://schemas.openxmlformats.org/officeDocument/2006/relationships" r:embed="rId38"/>
        <a:stretch>
          <a:fillRect/>
        </a:stretch>
      </xdr:blipFill>
      <xdr:spPr>
        <a:xfrm>
          <a:off x="23613425" y="233779693"/>
          <a:ext cx="13604868" cy="9360000"/>
        </a:xfrm>
        <a:prstGeom prst="rect">
          <a:avLst/>
        </a:prstGeom>
      </xdr:spPr>
    </xdr:pic>
    <xdr:clientData/>
  </xdr:twoCellAnchor>
  <xdr:twoCellAnchor editAs="oneCell">
    <xdr:from>
      <xdr:col>3</xdr:col>
      <xdr:colOff>16192</xdr:colOff>
      <xdr:row>1178</xdr:row>
      <xdr:rowOff>-1</xdr:rowOff>
    </xdr:from>
    <xdr:to>
      <xdr:col>25</xdr:col>
      <xdr:colOff>382782</xdr:colOff>
      <xdr:row>1227</xdr:row>
      <xdr:rowOff>21689</xdr:rowOff>
    </xdr:to>
    <xdr:pic>
      <xdr:nvPicPr>
        <xdr:cNvPr id="60" name="Picture 59">
          <a:extLst>
            <a:ext uri="{FF2B5EF4-FFF2-40B4-BE49-F238E27FC236}">
              <a16:creationId xmlns:a16="http://schemas.microsoft.com/office/drawing/2014/main" id="{02933F27-4531-49BF-8E3F-90AA0DA676AC}"/>
            </a:ext>
          </a:extLst>
        </xdr:cNvPr>
        <xdr:cNvPicPr>
          <a:picLocks noChangeAspect="1"/>
        </xdr:cNvPicPr>
      </xdr:nvPicPr>
      <xdr:blipFill>
        <a:blip xmlns:r="http://schemas.openxmlformats.org/officeDocument/2006/relationships" r:embed="rId39"/>
        <a:stretch>
          <a:fillRect/>
        </a:stretch>
      </xdr:blipFill>
      <xdr:spPr>
        <a:xfrm>
          <a:off x="1873567" y="233648249"/>
          <a:ext cx="13939715" cy="9360000"/>
        </a:xfrm>
        <a:prstGeom prst="rect">
          <a:avLst/>
        </a:prstGeom>
      </xdr:spPr>
    </xdr:pic>
    <xdr:clientData/>
  </xdr:twoCellAnchor>
  <xdr:twoCellAnchor editAs="oneCell">
    <xdr:from>
      <xdr:col>37</xdr:col>
      <xdr:colOff>512444</xdr:colOff>
      <xdr:row>1111</xdr:row>
      <xdr:rowOff>134302</xdr:rowOff>
    </xdr:from>
    <xdr:to>
      <xdr:col>60</xdr:col>
      <xdr:colOff>446995</xdr:colOff>
      <xdr:row>1161</xdr:row>
      <xdr:rowOff>9307</xdr:rowOff>
    </xdr:to>
    <xdr:pic>
      <xdr:nvPicPr>
        <xdr:cNvPr id="61" name="Picture 60">
          <a:extLst>
            <a:ext uri="{FF2B5EF4-FFF2-40B4-BE49-F238E27FC236}">
              <a16:creationId xmlns:a16="http://schemas.microsoft.com/office/drawing/2014/main" id="{F8167321-0BCC-4AC9-A2E4-FEC02AC02B90}"/>
            </a:ext>
          </a:extLst>
        </xdr:cNvPr>
        <xdr:cNvPicPr>
          <a:picLocks noChangeAspect="1"/>
        </xdr:cNvPicPr>
      </xdr:nvPicPr>
      <xdr:blipFill>
        <a:blip xmlns:r="http://schemas.openxmlformats.org/officeDocument/2006/relationships" r:embed="rId40"/>
        <a:stretch>
          <a:fillRect/>
        </a:stretch>
      </xdr:blipFill>
      <xdr:spPr>
        <a:xfrm>
          <a:off x="23372444" y="220542802"/>
          <a:ext cx="14176331" cy="9360000"/>
        </a:xfrm>
        <a:prstGeom prst="rect">
          <a:avLst/>
        </a:prstGeom>
      </xdr:spPr>
    </xdr:pic>
    <xdr:clientData/>
  </xdr:twoCellAnchor>
  <xdr:twoCellAnchor editAs="oneCell">
    <xdr:from>
      <xdr:col>2</xdr:col>
      <xdr:colOff>206691</xdr:colOff>
      <xdr:row>1111</xdr:row>
      <xdr:rowOff>53340</xdr:rowOff>
    </xdr:from>
    <xdr:to>
      <xdr:col>25</xdr:col>
      <xdr:colOff>29288</xdr:colOff>
      <xdr:row>1160</xdr:row>
      <xdr:rowOff>78840</xdr:rowOff>
    </xdr:to>
    <xdr:pic>
      <xdr:nvPicPr>
        <xdr:cNvPr id="62" name="Picture 61">
          <a:extLst>
            <a:ext uri="{FF2B5EF4-FFF2-40B4-BE49-F238E27FC236}">
              <a16:creationId xmlns:a16="http://schemas.microsoft.com/office/drawing/2014/main" id="{0D32CC68-34D7-4D65-A98A-B57EEFCEAE25}"/>
            </a:ext>
          </a:extLst>
        </xdr:cNvPr>
        <xdr:cNvPicPr>
          <a:picLocks noChangeAspect="1"/>
        </xdr:cNvPicPr>
      </xdr:nvPicPr>
      <xdr:blipFill>
        <a:blip xmlns:r="http://schemas.openxmlformats.org/officeDocument/2006/relationships" r:embed="rId41"/>
        <a:stretch>
          <a:fillRect/>
        </a:stretch>
      </xdr:blipFill>
      <xdr:spPr>
        <a:xfrm>
          <a:off x="1444941" y="220461840"/>
          <a:ext cx="14016752" cy="9360000"/>
        </a:xfrm>
        <a:prstGeom prst="rect">
          <a:avLst/>
        </a:prstGeom>
      </xdr:spPr>
    </xdr:pic>
    <xdr:clientData/>
  </xdr:twoCellAnchor>
  <xdr:twoCellAnchor editAs="oneCell">
    <xdr:from>
      <xdr:col>3</xdr:col>
      <xdr:colOff>498157</xdr:colOff>
      <xdr:row>1385</xdr:row>
      <xdr:rowOff>102869</xdr:rowOff>
    </xdr:from>
    <xdr:to>
      <xdr:col>26</xdr:col>
      <xdr:colOff>76165</xdr:colOff>
      <xdr:row>1434</xdr:row>
      <xdr:rowOff>126464</xdr:rowOff>
    </xdr:to>
    <xdr:pic>
      <xdr:nvPicPr>
        <xdr:cNvPr id="3" name="Picture 2">
          <a:extLst>
            <a:ext uri="{FF2B5EF4-FFF2-40B4-BE49-F238E27FC236}">
              <a16:creationId xmlns:a16="http://schemas.microsoft.com/office/drawing/2014/main" id="{18C0A538-95BD-4E9F-AE01-DEFCE226320E}"/>
            </a:ext>
          </a:extLst>
        </xdr:cNvPr>
        <xdr:cNvPicPr>
          <a:picLocks noChangeAspect="1"/>
        </xdr:cNvPicPr>
      </xdr:nvPicPr>
      <xdr:blipFill>
        <a:blip xmlns:r="http://schemas.openxmlformats.org/officeDocument/2006/relationships" r:embed="rId42"/>
        <a:stretch>
          <a:fillRect/>
        </a:stretch>
      </xdr:blipFill>
      <xdr:spPr>
        <a:xfrm>
          <a:off x="2307907" y="274962619"/>
          <a:ext cx="13452758" cy="9358095"/>
        </a:xfrm>
        <a:prstGeom prst="rect">
          <a:avLst/>
        </a:prstGeom>
      </xdr:spPr>
    </xdr:pic>
    <xdr:clientData/>
  </xdr:twoCellAnchor>
  <xdr:twoCellAnchor editAs="oneCell">
    <xdr:from>
      <xdr:col>38</xdr:col>
      <xdr:colOff>359094</xdr:colOff>
      <xdr:row>1384</xdr:row>
      <xdr:rowOff>103185</xdr:rowOff>
    </xdr:from>
    <xdr:to>
      <xdr:col>60</xdr:col>
      <xdr:colOff>403340</xdr:colOff>
      <xdr:row>1433</xdr:row>
      <xdr:rowOff>132495</xdr:rowOff>
    </xdr:to>
    <xdr:pic>
      <xdr:nvPicPr>
        <xdr:cNvPr id="5" name="Picture 4">
          <a:extLst>
            <a:ext uri="{FF2B5EF4-FFF2-40B4-BE49-F238E27FC236}">
              <a16:creationId xmlns:a16="http://schemas.microsoft.com/office/drawing/2014/main" id="{A50322C6-A1B6-4825-9A5C-AEAF33C6BD8A}"/>
            </a:ext>
          </a:extLst>
        </xdr:cNvPr>
        <xdr:cNvPicPr>
          <a:picLocks noChangeAspect="1"/>
        </xdr:cNvPicPr>
      </xdr:nvPicPr>
      <xdr:blipFill>
        <a:blip xmlns:r="http://schemas.openxmlformats.org/officeDocument/2006/relationships" r:embed="rId43"/>
        <a:stretch>
          <a:fillRect/>
        </a:stretch>
      </xdr:blipFill>
      <xdr:spPr>
        <a:xfrm>
          <a:off x="23282594" y="274772435"/>
          <a:ext cx="13315746" cy="9363810"/>
        </a:xfrm>
        <a:prstGeom prst="rect">
          <a:avLst/>
        </a:prstGeom>
      </xdr:spPr>
    </xdr:pic>
    <xdr:clientData/>
  </xdr:twoCellAnchor>
  <xdr:twoCellAnchor editAs="oneCell">
    <xdr:from>
      <xdr:col>38</xdr:col>
      <xdr:colOff>388620</xdr:colOff>
      <xdr:row>1451</xdr:row>
      <xdr:rowOff>123508</xdr:rowOff>
    </xdr:from>
    <xdr:to>
      <xdr:col>60</xdr:col>
      <xdr:colOff>547065</xdr:colOff>
      <xdr:row>1500</xdr:row>
      <xdr:rowOff>154723</xdr:rowOff>
    </xdr:to>
    <xdr:pic>
      <xdr:nvPicPr>
        <xdr:cNvPr id="7" name="Picture 6">
          <a:extLst>
            <a:ext uri="{FF2B5EF4-FFF2-40B4-BE49-F238E27FC236}">
              <a16:creationId xmlns:a16="http://schemas.microsoft.com/office/drawing/2014/main" id="{B73DB491-99FF-48A7-87B6-25ABB2172553}"/>
            </a:ext>
          </a:extLst>
        </xdr:cNvPr>
        <xdr:cNvPicPr>
          <a:picLocks noChangeAspect="1"/>
        </xdr:cNvPicPr>
      </xdr:nvPicPr>
      <xdr:blipFill>
        <a:blip xmlns:r="http://schemas.openxmlformats.org/officeDocument/2006/relationships" r:embed="rId44"/>
        <a:stretch>
          <a:fillRect/>
        </a:stretch>
      </xdr:blipFill>
      <xdr:spPr>
        <a:xfrm>
          <a:off x="23312120" y="288127758"/>
          <a:ext cx="13429945" cy="9365715"/>
        </a:xfrm>
        <a:prstGeom prst="rect">
          <a:avLst/>
        </a:prstGeom>
      </xdr:spPr>
    </xdr:pic>
    <xdr:clientData/>
  </xdr:twoCellAnchor>
  <xdr:twoCellAnchor editAs="oneCell">
    <xdr:from>
      <xdr:col>3</xdr:col>
      <xdr:colOff>540067</xdr:colOff>
      <xdr:row>1451</xdr:row>
      <xdr:rowOff>148907</xdr:rowOff>
    </xdr:from>
    <xdr:to>
      <xdr:col>26</xdr:col>
      <xdr:colOff>110792</xdr:colOff>
      <xdr:row>1500</xdr:row>
      <xdr:rowOff>170597</xdr:rowOff>
    </xdr:to>
    <xdr:pic>
      <xdr:nvPicPr>
        <xdr:cNvPr id="9" name="Picture 8">
          <a:extLst>
            <a:ext uri="{FF2B5EF4-FFF2-40B4-BE49-F238E27FC236}">
              <a16:creationId xmlns:a16="http://schemas.microsoft.com/office/drawing/2014/main" id="{BF31DFD0-18A7-42A6-9EA2-218C5F19A99C}"/>
            </a:ext>
          </a:extLst>
        </xdr:cNvPr>
        <xdr:cNvPicPr>
          <a:picLocks noChangeAspect="1"/>
        </xdr:cNvPicPr>
      </xdr:nvPicPr>
      <xdr:blipFill>
        <a:blip xmlns:r="http://schemas.openxmlformats.org/officeDocument/2006/relationships" r:embed="rId45"/>
        <a:stretch>
          <a:fillRect/>
        </a:stretch>
      </xdr:blipFill>
      <xdr:spPr>
        <a:xfrm>
          <a:off x="2349817" y="288153157"/>
          <a:ext cx="13445475" cy="935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bates%20FY23-1%20analysis\Working\FY2023-1%20Energy%20Rebates%20Program%20Data_postcodes%20V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Postcode"/>
      <sheetName val="1_Retailer"/>
      <sheetName val="2_FER"/>
      <sheetName val="3_EAPA"/>
      <sheetName val="4_OnSupplied"/>
      <sheetName val="5_Eligibility"/>
      <sheetName val="9_SER"/>
      <sheetName val="Postcode_Totals"/>
      <sheetName val="Output"/>
      <sheetName val="Statewide_Table1-2,10,11"/>
      <sheetName val="B-List"/>
      <sheetName val="B-Table1"/>
      <sheetName val="B-Table2"/>
      <sheetName val="B-Table3"/>
      <sheetName val="B-Table4"/>
      <sheetName val="B-Table5"/>
      <sheetName val="B-Table6"/>
      <sheetName val="B-Table7"/>
      <sheetName val="B-Table8"/>
      <sheetName val="B-Table9"/>
      <sheetName val="B-Table10"/>
      <sheetName val="B-Table11"/>
      <sheetName val="B-Table12"/>
      <sheetName val="B-Table13"/>
      <sheetName val="B-Table14"/>
      <sheetName val="B-Table15"/>
      <sheetName val="B_AppendixA"/>
      <sheetName val="B_Appendix B"/>
      <sheetName val="B_Appendix C"/>
      <sheetName val="B_Appendix D"/>
      <sheetName val="C-Table1"/>
      <sheetName val="C-Table2"/>
      <sheetName val="C-Table3"/>
      <sheetName val="C-Table4"/>
      <sheetName val="C-Table5"/>
      <sheetName val="C-Table6"/>
      <sheetName val="C-Table7"/>
      <sheetName val="C-Table8"/>
      <sheetName val="C-Table9"/>
      <sheetName val="C-Table10"/>
      <sheetName val="C-Table11"/>
      <sheetName val="C-Table12"/>
      <sheetName val="Data_change_check"/>
      <sheetName val="Data_change_check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9">
          <cell r="C9">
            <v>842866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13"/>
  <sheetViews>
    <sheetView zoomScale="90" zoomScaleNormal="90" workbookViewId="0">
      <selection activeCell="B10" sqref="B10"/>
    </sheetView>
  </sheetViews>
  <sheetFormatPr defaultColWidth="9.1796875" defaultRowHeight="16"/>
  <cols>
    <col min="1" max="1" width="17.81640625" style="287" customWidth="1"/>
    <col min="2" max="2" width="81.36328125" style="287" customWidth="1"/>
    <col min="3" max="16384" width="9.1796875" style="287"/>
  </cols>
  <sheetData>
    <row r="1" spans="1:5" ht="23.25" customHeight="1">
      <c r="A1" s="368" t="s">
        <v>0</v>
      </c>
      <c r="B1" s="369"/>
      <c r="C1" s="286"/>
      <c r="D1" s="25"/>
      <c r="E1" s="286"/>
    </row>
    <row r="2" spans="1:5">
      <c r="A2" s="35" t="s">
        <v>1</v>
      </c>
      <c r="B2" s="288" t="s">
        <v>2</v>
      </c>
      <c r="C2" s="286"/>
      <c r="D2" s="286"/>
      <c r="E2" s="286"/>
    </row>
    <row r="3" spans="1:5" ht="116">
      <c r="A3" s="35" t="s">
        <v>3</v>
      </c>
      <c r="B3" s="41" t="s">
        <v>4</v>
      </c>
      <c r="C3" s="286"/>
      <c r="D3" s="286"/>
      <c r="E3" s="286"/>
    </row>
    <row r="4" spans="1:5">
      <c r="A4" s="202" t="s">
        <v>5</v>
      </c>
      <c r="B4" s="289" t="s">
        <v>6</v>
      </c>
      <c r="C4" s="286"/>
      <c r="D4" s="286"/>
      <c r="E4" s="286"/>
    </row>
    <row r="5" spans="1:5">
      <c r="A5" s="202" t="s">
        <v>7</v>
      </c>
      <c r="B5" s="290" t="s">
        <v>8</v>
      </c>
      <c r="C5" s="286"/>
      <c r="D5" s="286"/>
      <c r="E5" s="286"/>
    </row>
    <row r="6" spans="1:5">
      <c r="A6" s="202" t="s">
        <v>9</v>
      </c>
      <c r="B6" s="291" t="s">
        <v>854</v>
      </c>
      <c r="C6" s="286"/>
      <c r="D6" s="286"/>
      <c r="E6" s="286"/>
    </row>
    <row r="7" spans="1:5">
      <c r="A7" s="35" t="s">
        <v>10</v>
      </c>
      <c r="B7" s="292">
        <v>45175</v>
      </c>
      <c r="C7" s="286"/>
      <c r="D7" s="286"/>
      <c r="E7" s="286"/>
    </row>
    <row r="8" spans="1:5">
      <c r="A8" s="35" t="s">
        <v>11</v>
      </c>
      <c r="B8" s="41" t="s">
        <v>12</v>
      </c>
      <c r="C8" s="286"/>
      <c r="D8" s="286"/>
      <c r="E8" s="286"/>
    </row>
    <row r="9" spans="1:5" ht="29">
      <c r="A9" s="35" t="s">
        <v>13</v>
      </c>
      <c r="B9" s="41" t="s">
        <v>14</v>
      </c>
      <c r="C9" s="286"/>
      <c r="D9" s="286"/>
      <c r="E9" s="286"/>
    </row>
    <row r="10" spans="1:5" ht="167.4" customHeight="1">
      <c r="A10" s="35" t="s">
        <v>15</v>
      </c>
      <c r="B10" s="288" t="s">
        <v>801</v>
      </c>
      <c r="C10" s="286"/>
      <c r="D10" s="286"/>
      <c r="E10" s="293"/>
    </row>
    <row r="11" spans="1:5" ht="203">
      <c r="A11" s="35" t="s">
        <v>16</v>
      </c>
      <c r="B11" s="288" t="s">
        <v>17</v>
      </c>
      <c r="C11" s="286"/>
      <c r="D11" s="286"/>
      <c r="E11" s="293"/>
    </row>
    <row r="12" spans="1:5" ht="261">
      <c r="A12" s="35" t="s">
        <v>18</v>
      </c>
      <c r="B12" s="288" t="s">
        <v>802</v>
      </c>
      <c r="C12" s="286"/>
      <c r="D12" s="286"/>
      <c r="E12" s="286"/>
    </row>
    <row r="13" spans="1:5">
      <c r="A13" s="237"/>
      <c r="B13" s="294"/>
      <c r="C13" s="286"/>
      <c r="D13" s="286"/>
      <c r="E13" s="286"/>
    </row>
  </sheetData>
  <mergeCells count="1">
    <mergeCell ref="A1:B1"/>
  </mergeCell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664B9-4CAC-4118-918A-982A34E204B6}">
  <sheetPr>
    <tabColor rgb="FF002664"/>
  </sheetPr>
  <dimension ref="A1:AP119"/>
  <sheetViews>
    <sheetView zoomScale="85" zoomScaleNormal="85" workbookViewId="0">
      <selection activeCell="A97" sqref="A97"/>
    </sheetView>
  </sheetViews>
  <sheetFormatPr defaultColWidth="8.81640625" defaultRowHeight="17"/>
  <cols>
    <col min="1" max="1" width="17.453125" style="25" customWidth="1"/>
    <col min="2" max="41" width="12.81640625" style="25" customWidth="1"/>
    <col min="42" max="16384" width="8.81640625" style="25"/>
  </cols>
  <sheetData>
    <row r="1" spans="1:31" ht="25.75" customHeight="1">
      <c r="A1" s="374" t="s">
        <v>295</v>
      </c>
      <c r="B1" s="374"/>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row>
    <row r="2" spans="1:31">
      <c r="A2" s="374"/>
      <c r="B2" s="374"/>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4"/>
      <c r="AE2" s="374"/>
    </row>
    <row r="3" spans="1:31">
      <c r="A3" s="23" t="s">
        <v>255</v>
      </c>
      <c r="B3" s="378" t="s">
        <v>287</v>
      </c>
      <c r="C3" s="382"/>
      <c r="D3" s="382"/>
      <c r="E3" s="382"/>
      <c r="F3" s="382"/>
      <c r="G3" s="382"/>
      <c r="H3" s="382"/>
      <c r="I3" s="382"/>
      <c r="J3" s="382"/>
      <c r="K3" s="382"/>
      <c r="L3" s="382"/>
      <c r="M3" s="382"/>
      <c r="N3" s="382"/>
      <c r="O3" s="382"/>
      <c r="P3" s="379"/>
      <c r="Q3" s="406" t="s">
        <v>288</v>
      </c>
      <c r="R3" s="406"/>
      <c r="S3" s="406"/>
      <c r="T3" s="406"/>
      <c r="U3" s="406"/>
      <c r="V3" s="406"/>
      <c r="W3" s="406"/>
      <c r="X3" s="406"/>
      <c r="Y3" s="406"/>
      <c r="Z3" s="406"/>
      <c r="AA3" s="406"/>
      <c r="AB3" s="406"/>
      <c r="AC3" s="406"/>
      <c r="AD3" s="406"/>
      <c r="AE3" s="406"/>
    </row>
    <row r="4" spans="1:31" ht="15.75" customHeight="1">
      <c r="A4" s="23" t="s">
        <v>816</v>
      </c>
      <c r="B4" s="378" t="s">
        <v>286</v>
      </c>
      <c r="C4" s="382"/>
      <c r="D4" s="382"/>
      <c r="E4" s="382"/>
      <c r="F4" s="403"/>
      <c r="G4" s="404" t="s">
        <v>277</v>
      </c>
      <c r="H4" s="382"/>
      <c r="I4" s="382"/>
      <c r="J4" s="382"/>
      <c r="K4" s="379"/>
      <c r="L4" s="378" t="s">
        <v>278</v>
      </c>
      <c r="M4" s="382"/>
      <c r="N4" s="382"/>
      <c r="O4" s="382"/>
      <c r="P4" s="379"/>
      <c r="Q4" s="378" t="s">
        <v>286</v>
      </c>
      <c r="R4" s="382"/>
      <c r="S4" s="382"/>
      <c r="T4" s="382"/>
      <c r="U4" s="379"/>
      <c r="V4" s="378" t="s">
        <v>277</v>
      </c>
      <c r="W4" s="382"/>
      <c r="X4" s="382"/>
      <c r="Y4" s="382"/>
      <c r="Z4" s="379"/>
      <c r="AA4" s="378" t="s">
        <v>278</v>
      </c>
      <c r="AB4" s="382"/>
      <c r="AC4" s="382"/>
      <c r="AD4" s="382"/>
      <c r="AE4" s="379"/>
    </row>
    <row r="5" spans="1:31" ht="44.5">
      <c r="A5" s="23" t="s">
        <v>817</v>
      </c>
      <c r="B5" s="90" t="s">
        <v>296</v>
      </c>
      <c r="C5" s="90" t="s">
        <v>297</v>
      </c>
      <c r="D5" s="90" t="s">
        <v>298</v>
      </c>
      <c r="E5" s="90" t="s">
        <v>299</v>
      </c>
      <c r="F5" s="90" t="s">
        <v>300</v>
      </c>
      <c r="G5" s="90" t="s">
        <v>296</v>
      </c>
      <c r="H5" s="90" t="s">
        <v>297</v>
      </c>
      <c r="I5" s="90" t="s">
        <v>298</v>
      </c>
      <c r="J5" s="90" t="s">
        <v>299</v>
      </c>
      <c r="K5" s="90" t="s">
        <v>300</v>
      </c>
      <c r="L5" s="90" t="s">
        <v>296</v>
      </c>
      <c r="M5" s="90" t="s">
        <v>297</v>
      </c>
      <c r="N5" s="90" t="s">
        <v>298</v>
      </c>
      <c r="O5" s="90" t="s">
        <v>299</v>
      </c>
      <c r="P5" s="90" t="s">
        <v>300</v>
      </c>
      <c r="Q5" s="90" t="s">
        <v>296</v>
      </c>
      <c r="R5" s="90" t="s">
        <v>297</v>
      </c>
      <c r="S5" s="90" t="s">
        <v>298</v>
      </c>
      <c r="T5" s="90" t="s">
        <v>299</v>
      </c>
      <c r="U5" s="90" t="s">
        <v>300</v>
      </c>
      <c r="V5" s="90" t="s">
        <v>296</v>
      </c>
      <c r="W5" s="90" t="s">
        <v>297</v>
      </c>
      <c r="X5" s="90" t="s">
        <v>298</v>
      </c>
      <c r="Y5" s="90" t="s">
        <v>299</v>
      </c>
      <c r="Z5" s="90" t="s">
        <v>300</v>
      </c>
      <c r="AA5" s="90" t="s">
        <v>296</v>
      </c>
      <c r="AB5" s="90" t="s">
        <v>297</v>
      </c>
      <c r="AC5" s="90" t="s">
        <v>298</v>
      </c>
      <c r="AD5" s="90" t="s">
        <v>299</v>
      </c>
      <c r="AE5" s="90" t="s">
        <v>300</v>
      </c>
    </row>
    <row r="6" spans="1:31">
      <c r="A6" s="102" t="s">
        <v>301</v>
      </c>
      <c r="B6" s="103">
        <v>2355</v>
      </c>
      <c r="C6" s="103">
        <v>2032</v>
      </c>
      <c r="D6" s="103">
        <v>1623</v>
      </c>
      <c r="E6" s="103">
        <v>1547</v>
      </c>
      <c r="F6" s="103">
        <v>1465</v>
      </c>
      <c r="G6" s="103">
        <v>1470</v>
      </c>
      <c r="H6" s="103">
        <v>1268</v>
      </c>
      <c r="I6" s="103">
        <v>1114</v>
      </c>
      <c r="J6" s="103">
        <v>1370</v>
      </c>
      <c r="K6" s="103">
        <v>911</v>
      </c>
      <c r="L6" s="103">
        <v>1893</v>
      </c>
      <c r="M6" s="103">
        <v>1511</v>
      </c>
      <c r="N6" s="103">
        <v>1290</v>
      </c>
      <c r="O6" s="103">
        <v>1520</v>
      </c>
      <c r="P6" s="103">
        <v>1085</v>
      </c>
      <c r="Q6" s="103">
        <v>9898</v>
      </c>
      <c r="R6" s="103">
        <v>11837</v>
      </c>
      <c r="S6" s="103">
        <v>10208</v>
      </c>
      <c r="T6" s="103">
        <v>11602</v>
      </c>
      <c r="U6" s="103">
        <v>13623</v>
      </c>
      <c r="V6" s="103">
        <v>5392</v>
      </c>
      <c r="W6" s="103">
        <v>8059</v>
      </c>
      <c r="X6" s="103">
        <v>7231</v>
      </c>
      <c r="Y6" s="103">
        <v>8708</v>
      </c>
      <c r="Z6" s="103">
        <v>9677</v>
      </c>
      <c r="AA6" s="103">
        <v>6535</v>
      </c>
      <c r="AB6" s="103">
        <v>11352</v>
      </c>
      <c r="AC6" s="103">
        <v>10761</v>
      </c>
      <c r="AD6" s="103">
        <v>12256</v>
      </c>
      <c r="AE6" s="103">
        <v>12796</v>
      </c>
    </row>
    <row r="7" spans="1:31">
      <c r="A7" s="108" t="s">
        <v>302</v>
      </c>
      <c r="B7" s="109">
        <v>5519</v>
      </c>
      <c r="C7" s="109">
        <v>4543</v>
      </c>
      <c r="D7" s="109">
        <v>3663</v>
      </c>
      <c r="E7" s="109">
        <v>3304</v>
      </c>
      <c r="F7" s="109">
        <v>3001</v>
      </c>
      <c r="G7" s="109">
        <v>3308</v>
      </c>
      <c r="H7" s="109">
        <v>2818</v>
      </c>
      <c r="I7" s="109">
        <v>2359</v>
      </c>
      <c r="J7" s="109">
        <v>2904</v>
      </c>
      <c r="K7" s="109">
        <v>1858</v>
      </c>
      <c r="L7" s="109">
        <v>3644</v>
      </c>
      <c r="M7" s="109">
        <v>2901</v>
      </c>
      <c r="N7" s="109">
        <v>2297</v>
      </c>
      <c r="O7" s="109">
        <v>2627</v>
      </c>
      <c r="P7" s="109">
        <v>1771</v>
      </c>
      <c r="Q7" s="109">
        <v>30669</v>
      </c>
      <c r="R7" s="109">
        <v>32243</v>
      </c>
      <c r="S7" s="109">
        <v>29634</v>
      </c>
      <c r="T7" s="109">
        <v>30973</v>
      </c>
      <c r="U7" s="109">
        <v>34708</v>
      </c>
      <c r="V7" s="109">
        <v>18674</v>
      </c>
      <c r="W7" s="109">
        <v>20648</v>
      </c>
      <c r="X7" s="109">
        <v>19107</v>
      </c>
      <c r="Y7" s="109">
        <v>20945</v>
      </c>
      <c r="Z7" s="109">
        <v>22364</v>
      </c>
      <c r="AA7" s="109">
        <v>19884</v>
      </c>
      <c r="AB7" s="109">
        <v>21361</v>
      </c>
      <c r="AC7" s="109">
        <v>19540</v>
      </c>
      <c r="AD7" s="109">
        <v>21887</v>
      </c>
      <c r="AE7" s="109">
        <v>23335</v>
      </c>
    </row>
    <row r="8" spans="1:31">
      <c r="A8" s="102" t="s">
        <v>303</v>
      </c>
      <c r="B8" s="103">
        <v>7236</v>
      </c>
      <c r="C8" s="103">
        <v>5375</v>
      </c>
      <c r="D8" s="103">
        <v>4759</v>
      </c>
      <c r="E8" s="103">
        <v>4333</v>
      </c>
      <c r="F8" s="103">
        <v>3800</v>
      </c>
      <c r="G8" s="103">
        <v>4885</v>
      </c>
      <c r="H8" s="103">
        <v>3890</v>
      </c>
      <c r="I8" s="103">
        <v>3340</v>
      </c>
      <c r="J8" s="103">
        <v>4075</v>
      </c>
      <c r="K8" s="103">
        <v>2503</v>
      </c>
      <c r="L8" s="103">
        <v>5413</v>
      </c>
      <c r="M8" s="103">
        <v>4200</v>
      </c>
      <c r="N8" s="103">
        <v>3106</v>
      </c>
      <c r="O8" s="103">
        <v>3585</v>
      </c>
      <c r="P8" s="103">
        <v>2311</v>
      </c>
      <c r="Q8" s="103">
        <v>43328</v>
      </c>
      <c r="R8" s="103">
        <v>44421</v>
      </c>
      <c r="S8" s="103">
        <v>42899</v>
      </c>
      <c r="T8" s="103">
        <v>43243</v>
      </c>
      <c r="U8" s="103">
        <v>44600</v>
      </c>
      <c r="V8" s="103">
        <v>29550</v>
      </c>
      <c r="W8" s="103">
        <v>30363</v>
      </c>
      <c r="X8" s="103">
        <v>28567</v>
      </c>
      <c r="Y8" s="103">
        <v>30456</v>
      </c>
      <c r="Z8" s="103">
        <v>29936</v>
      </c>
      <c r="AA8" s="103">
        <v>33048</v>
      </c>
      <c r="AB8" s="103">
        <v>31529</v>
      </c>
      <c r="AC8" s="103">
        <v>29425</v>
      </c>
      <c r="AD8" s="103">
        <v>31809</v>
      </c>
      <c r="AE8" s="103">
        <v>30213</v>
      </c>
    </row>
    <row r="9" spans="1:31">
      <c r="A9" s="108" t="s">
        <v>304</v>
      </c>
      <c r="B9" s="109">
        <v>6660</v>
      </c>
      <c r="C9" s="109">
        <v>4967</v>
      </c>
      <c r="D9" s="109">
        <v>4478</v>
      </c>
      <c r="E9" s="109">
        <v>4024</v>
      </c>
      <c r="F9" s="109">
        <v>3481</v>
      </c>
      <c r="G9" s="109">
        <v>4867</v>
      </c>
      <c r="H9" s="109">
        <v>3761</v>
      </c>
      <c r="I9" s="109">
        <v>3288</v>
      </c>
      <c r="J9" s="109">
        <v>3925</v>
      </c>
      <c r="K9" s="109">
        <v>2491</v>
      </c>
      <c r="L9" s="109">
        <v>5778</v>
      </c>
      <c r="M9" s="109">
        <v>4382</v>
      </c>
      <c r="N9" s="109">
        <v>3360</v>
      </c>
      <c r="O9" s="109">
        <v>3500</v>
      </c>
      <c r="P9" s="109">
        <v>2274</v>
      </c>
      <c r="Q9" s="109">
        <v>43535</v>
      </c>
      <c r="R9" s="109">
        <v>43466</v>
      </c>
      <c r="S9" s="109">
        <v>43800</v>
      </c>
      <c r="T9" s="109">
        <v>43432</v>
      </c>
      <c r="U9" s="109">
        <v>42174</v>
      </c>
      <c r="V9" s="109">
        <v>32236</v>
      </c>
      <c r="W9" s="109">
        <v>32082</v>
      </c>
      <c r="X9" s="109">
        <v>30910</v>
      </c>
      <c r="Y9" s="109">
        <v>32468</v>
      </c>
      <c r="Z9" s="109">
        <v>30359</v>
      </c>
      <c r="AA9" s="109">
        <v>35814</v>
      </c>
      <c r="AB9" s="109">
        <v>32759</v>
      </c>
      <c r="AC9" s="109">
        <v>31055</v>
      </c>
      <c r="AD9" s="109">
        <v>33228</v>
      </c>
      <c r="AE9" s="109">
        <v>29412</v>
      </c>
    </row>
    <row r="10" spans="1:31">
      <c r="A10" s="102" t="s">
        <v>305</v>
      </c>
      <c r="B10" s="103">
        <v>5566</v>
      </c>
      <c r="C10" s="103">
        <v>3833</v>
      </c>
      <c r="D10" s="103">
        <v>3668</v>
      </c>
      <c r="E10" s="103">
        <v>3235</v>
      </c>
      <c r="F10" s="103">
        <v>2691</v>
      </c>
      <c r="G10" s="103">
        <v>4374</v>
      </c>
      <c r="H10" s="103">
        <v>3137</v>
      </c>
      <c r="I10" s="103">
        <v>2923</v>
      </c>
      <c r="J10" s="103">
        <v>3427</v>
      </c>
      <c r="K10" s="103">
        <v>2113</v>
      </c>
      <c r="L10" s="103">
        <v>4965</v>
      </c>
      <c r="M10" s="103">
        <v>3577</v>
      </c>
      <c r="N10" s="103">
        <v>2856</v>
      </c>
      <c r="O10" s="103">
        <v>3069</v>
      </c>
      <c r="P10" s="103">
        <v>1830</v>
      </c>
      <c r="Q10" s="103">
        <v>38455</v>
      </c>
      <c r="R10" s="103">
        <v>37407</v>
      </c>
      <c r="S10" s="103">
        <v>38435</v>
      </c>
      <c r="T10" s="103">
        <v>38030</v>
      </c>
      <c r="U10" s="103">
        <v>35220</v>
      </c>
      <c r="V10" s="103">
        <v>30039</v>
      </c>
      <c r="W10" s="103">
        <v>29272</v>
      </c>
      <c r="X10" s="103">
        <v>28902</v>
      </c>
      <c r="Y10" s="103">
        <v>30148</v>
      </c>
      <c r="Z10" s="103">
        <v>27470</v>
      </c>
      <c r="AA10" s="103">
        <v>32119</v>
      </c>
      <c r="AB10" s="103">
        <v>28364</v>
      </c>
      <c r="AC10" s="103">
        <v>27584</v>
      </c>
      <c r="AD10" s="103">
        <v>29207</v>
      </c>
      <c r="AE10" s="103">
        <v>24799</v>
      </c>
    </row>
    <row r="11" spans="1:31">
      <c r="A11" s="108" t="s">
        <v>306</v>
      </c>
      <c r="B11" s="109">
        <v>4334</v>
      </c>
      <c r="C11" s="109">
        <v>2896</v>
      </c>
      <c r="D11" s="109">
        <v>2820</v>
      </c>
      <c r="E11" s="109">
        <v>2618</v>
      </c>
      <c r="F11" s="109">
        <v>2088</v>
      </c>
      <c r="G11" s="109">
        <v>3593</v>
      </c>
      <c r="H11" s="109">
        <v>2638</v>
      </c>
      <c r="I11" s="109">
        <v>2477</v>
      </c>
      <c r="J11" s="109">
        <v>2834</v>
      </c>
      <c r="K11" s="109">
        <v>1701</v>
      </c>
      <c r="L11" s="109">
        <v>3976</v>
      </c>
      <c r="M11" s="109">
        <v>2814</v>
      </c>
      <c r="N11" s="109">
        <v>2219</v>
      </c>
      <c r="O11" s="109">
        <v>2348</v>
      </c>
      <c r="P11" s="109">
        <v>1448</v>
      </c>
      <c r="Q11" s="109">
        <v>32274</v>
      </c>
      <c r="R11" s="109">
        <v>30384</v>
      </c>
      <c r="S11" s="109">
        <v>32591</v>
      </c>
      <c r="T11" s="109">
        <v>31648</v>
      </c>
      <c r="U11" s="109">
        <v>28630</v>
      </c>
      <c r="V11" s="109">
        <v>26755</v>
      </c>
      <c r="W11" s="109">
        <v>24902</v>
      </c>
      <c r="X11" s="109">
        <v>25344</v>
      </c>
      <c r="Y11" s="109">
        <v>26530</v>
      </c>
      <c r="Z11" s="109">
        <v>22933</v>
      </c>
      <c r="AA11" s="109">
        <v>26164</v>
      </c>
      <c r="AB11" s="109">
        <v>22623</v>
      </c>
      <c r="AC11" s="109">
        <v>22698</v>
      </c>
      <c r="AD11" s="109">
        <v>23883</v>
      </c>
      <c r="AE11" s="109">
        <v>19814</v>
      </c>
    </row>
    <row r="12" spans="1:31">
      <c r="A12" s="102" t="s">
        <v>307</v>
      </c>
      <c r="B12" s="103">
        <v>3222</v>
      </c>
      <c r="C12" s="103">
        <v>2061</v>
      </c>
      <c r="D12" s="103">
        <v>2092</v>
      </c>
      <c r="E12" s="103">
        <v>1918</v>
      </c>
      <c r="F12" s="103">
        <v>1543</v>
      </c>
      <c r="G12" s="103">
        <v>2866</v>
      </c>
      <c r="H12" s="103">
        <v>2062</v>
      </c>
      <c r="I12" s="103">
        <v>2052</v>
      </c>
      <c r="J12" s="103">
        <v>2353</v>
      </c>
      <c r="K12" s="103">
        <v>1486</v>
      </c>
      <c r="L12" s="103">
        <v>3087</v>
      </c>
      <c r="M12" s="103">
        <v>2007</v>
      </c>
      <c r="N12" s="103">
        <v>1640</v>
      </c>
      <c r="O12" s="103">
        <v>1764</v>
      </c>
      <c r="P12" s="103">
        <v>1075</v>
      </c>
      <c r="Q12" s="103">
        <v>25357</v>
      </c>
      <c r="R12" s="103">
        <v>23678</v>
      </c>
      <c r="S12" s="103">
        <v>25606</v>
      </c>
      <c r="T12" s="103">
        <v>25315</v>
      </c>
      <c r="U12" s="103">
        <v>22113</v>
      </c>
      <c r="V12" s="103">
        <v>22139</v>
      </c>
      <c r="W12" s="103">
        <v>20431</v>
      </c>
      <c r="X12" s="103">
        <v>21176</v>
      </c>
      <c r="Y12" s="103">
        <v>22218</v>
      </c>
      <c r="Z12" s="103">
        <v>19433</v>
      </c>
      <c r="AA12" s="103">
        <v>20214</v>
      </c>
      <c r="AB12" s="103">
        <v>17390</v>
      </c>
      <c r="AC12" s="103">
        <v>17500</v>
      </c>
      <c r="AD12" s="103">
        <v>18877</v>
      </c>
      <c r="AE12" s="103">
        <v>15088</v>
      </c>
    </row>
    <row r="13" spans="1:31">
      <c r="A13" s="108" t="s">
        <v>308</v>
      </c>
      <c r="B13" s="109">
        <v>2353</v>
      </c>
      <c r="C13" s="109">
        <v>1409</v>
      </c>
      <c r="D13" s="109">
        <v>1527</v>
      </c>
      <c r="E13" s="109">
        <v>1388</v>
      </c>
      <c r="F13" s="109">
        <v>1086</v>
      </c>
      <c r="G13" s="109">
        <v>2240</v>
      </c>
      <c r="H13" s="109">
        <v>1528</v>
      </c>
      <c r="I13" s="109">
        <v>1484</v>
      </c>
      <c r="J13" s="109">
        <v>1752</v>
      </c>
      <c r="K13" s="109">
        <v>1100</v>
      </c>
      <c r="L13" s="109">
        <v>2162</v>
      </c>
      <c r="M13" s="109">
        <v>1463</v>
      </c>
      <c r="N13" s="109">
        <v>1245</v>
      </c>
      <c r="O13" s="109">
        <v>1315</v>
      </c>
      <c r="P13" s="109">
        <v>862</v>
      </c>
      <c r="Q13" s="109">
        <v>19541</v>
      </c>
      <c r="R13" s="109">
        <v>17933</v>
      </c>
      <c r="S13" s="109">
        <v>19574</v>
      </c>
      <c r="T13" s="109">
        <v>19281</v>
      </c>
      <c r="U13" s="109">
        <v>16959</v>
      </c>
      <c r="V13" s="109">
        <v>17948</v>
      </c>
      <c r="W13" s="109">
        <v>16407</v>
      </c>
      <c r="X13" s="109">
        <v>17427</v>
      </c>
      <c r="Y13" s="109">
        <v>18147</v>
      </c>
      <c r="Z13" s="109">
        <v>15570</v>
      </c>
      <c r="AA13" s="109">
        <v>15066</v>
      </c>
      <c r="AB13" s="109">
        <v>12864</v>
      </c>
      <c r="AC13" s="109">
        <v>13155</v>
      </c>
      <c r="AD13" s="109">
        <v>14356</v>
      </c>
      <c r="AE13" s="109">
        <v>11577</v>
      </c>
    </row>
    <row r="14" spans="1:31">
      <c r="A14" s="102" t="s">
        <v>309</v>
      </c>
      <c r="B14" s="103">
        <v>1685</v>
      </c>
      <c r="C14" s="103">
        <v>1012</v>
      </c>
      <c r="D14" s="103">
        <v>1129</v>
      </c>
      <c r="E14" s="103">
        <v>1056</v>
      </c>
      <c r="F14" s="103">
        <v>787</v>
      </c>
      <c r="G14" s="103">
        <v>1754</v>
      </c>
      <c r="H14" s="103">
        <v>1212</v>
      </c>
      <c r="I14" s="103">
        <v>1104</v>
      </c>
      <c r="J14" s="103">
        <v>1398</v>
      </c>
      <c r="K14" s="103">
        <v>786</v>
      </c>
      <c r="L14" s="103">
        <v>1663</v>
      </c>
      <c r="M14" s="103">
        <v>1029</v>
      </c>
      <c r="N14" s="103">
        <v>848</v>
      </c>
      <c r="O14" s="103">
        <v>923</v>
      </c>
      <c r="P14" s="103">
        <v>625</v>
      </c>
      <c r="Q14" s="103">
        <v>14699</v>
      </c>
      <c r="R14" s="103">
        <v>13308</v>
      </c>
      <c r="S14" s="103">
        <v>15023</v>
      </c>
      <c r="T14" s="103">
        <v>15029</v>
      </c>
      <c r="U14" s="103">
        <v>12831</v>
      </c>
      <c r="V14" s="103">
        <v>14246</v>
      </c>
      <c r="W14" s="103">
        <v>13135</v>
      </c>
      <c r="X14" s="103">
        <v>13684</v>
      </c>
      <c r="Y14" s="103">
        <v>14607</v>
      </c>
      <c r="Z14" s="103">
        <v>12296</v>
      </c>
      <c r="AA14" s="103">
        <v>11429</v>
      </c>
      <c r="AB14" s="103">
        <v>9865</v>
      </c>
      <c r="AC14" s="103">
        <v>10145</v>
      </c>
      <c r="AD14" s="103">
        <v>11011</v>
      </c>
      <c r="AE14" s="103">
        <v>8985</v>
      </c>
    </row>
    <row r="15" spans="1:31">
      <c r="A15" s="108" t="s">
        <v>310</v>
      </c>
      <c r="B15" s="109">
        <v>1242</v>
      </c>
      <c r="C15" s="109">
        <v>721</v>
      </c>
      <c r="D15" s="109">
        <v>801</v>
      </c>
      <c r="E15" s="109">
        <v>761</v>
      </c>
      <c r="F15" s="109">
        <v>560</v>
      </c>
      <c r="G15" s="109">
        <v>1291</v>
      </c>
      <c r="H15" s="109">
        <v>825</v>
      </c>
      <c r="I15" s="109">
        <v>851</v>
      </c>
      <c r="J15" s="109">
        <v>957</v>
      </c>
      <c r="K15" s="109">
        <v>590</v>
      </c>
      <c r="L15" s="109">
        <v>1158</v>
      </c>
      <c r="M15" s="109">
        <v>776</v>
      </c>
      <c r="N15" s="109">
        <v>698</v>
      </c>
      <c r="O15" s="109">
        <v>700</v>
      </c>
      <c r="P15" s="109">
        <v>452</v>
      </c>
      <c r="Q15" s="109">
        <v>11203</v>
      </c>
      <c r="R15" s="109">
        <v>9800</v>
      </c>
      <c r="S15" s="109">
        <v>11465</v>
      </c>
      <c r="T15" s="109">
        <v>11502</v>
      </c>
      <c r="U15" s="109">
        <v>9623</v>
      </c>
      <c r="V15" s="109">
        <v>11384</v>
      </c>
      <c r="W15" s="109">
        <v>10410</v>
      </c>
      <c r="X15" s="109">
        <v>10815</v>
      </c>
      <c r="Y15" s="109">
        <v>11657</v>
      </c>
      <c r="Z15" s="109">
        <v>10033</v>
      </c>
      <c r="AA15" s="109">
        <v>8514</v>
      </c>
      <c r="AB15" s="109">
        <v>7360</v>
      </c>
      <c r="AC15" s="109">
        <v>7718</v>
      </c>
      <c r="AD15" s="109">
        <v>8468</v>
      </c>
      <c r="AE15" s="109">
        <v>7030</v>
      </c>
    </row>
    <row r="16" spans="1:31">
      <c r="A16" s="102" t="s">
        <v>311</v>
      </c>
      <c r="B16" s="103">
        <v>884</v>
      </c>
      <c r="C16" s="103">
        <v>532</v>
      </c>
      <c r="D16" s="103">
        <v>622</v>
      </c>
      <c r="E16" s="103">
        <v>530</v>
      </c>
      <c r="F16" s="103">
        <v>387</v>
      </c>
      <c r="G16" s="103">
        <v>994</v>
      </c>
      <c r="H16" s="103">
        <v>679</v>
      </c>
      <c r="I16" s="103">
        <v>594</v>
      </c>
      <c r="J16" s="103">
        <v>773</v>
      </c>
      <c r="K16" s="103">
        <v>449</v>
      </c>
      <c r="L16" s="103">
        <v>880</v>
      </c>
      <c r="M16" s="103">
        <v>628</v>
      </c>
      <c r="N16" s="103">
        <v>510</v>
      </c>
      <c r="O16" s="103">
        <v>556</v>
      </c>
      <c r="P16" s="103">
        <v>331</v>
      </c>
      <c r="Q16" s="103">
        <v>8362</v>
      </c>
      <c r="R16" s="103">
        <v>7306</v>
      </c>
      <c r="S16" s="103">
        <v>8502</v>
      </c>
      <c r="T16" s="103">
        <v>8566</v>
      </c>
      <c r="U16" s="103">
        <v>7208</v>
      </c>
      <c r="V16" s="103">
        <v>8919</v>
      </c>
      <c r="W16" s="103">
        <v>7803</v>
      </c>
      <c r="X16" s="103">
        <v>8744</v>
      </c>
      <c r="Y16" s="103">
        <v>9432</v>
      </c>
      <c r="Z16" s="103">
        <v>7829</v>
      </c>
      <c r="AA16" s="103">
        <v>6458</v>
      </c>
      <c r="AB16" s="103">
        <v>5604</v>
      </c>
      <c r="AC16" s="103">
        <v>5914</v>
      </c>
      <c r="AD16" s="103">
        <v>6556</v>
      </c>
      <c r="AE16" s="103">
        <v>5451</v>
      </c>
    </row>
    <row r="17" spans="1:31">
      <c r="A17" s="108" t="s">
        <v>312</v>
      </c>
      <c r="B17" s="109">
        <v>587</v>
      </c>
      <c r="C17" s="109">
        <v>346</v>
      </c>
      <c r="D17" s="109">
        <v>389</v>
      </c>
      <c r="E17" s="109">
        <v>382</v>
      </c>
      <c r="F17" s="109">
        <v>297</v>
      </c>
      <c r="G17" s="109">
        <v>750</v>
      </c>
      <c r="H17" s="109">
        <v>477</v>
      </c>
      <c r="I17" s="109">
        <v>455</v>
      </c>
      <c r="J17" s="109">
        <v>586</v>
      </c>
      <c r="K17" s="109">
        <v>314</v>
      </c>
      <c r="L17" s="109">
        <v>715</v>
      </c>
      <c r="M17" s="109">
        <v>443</v>
      </c>
      <c r="N17" s="109">
        <v>393</v>
      </c>
      <c r="O17" s="109">
        <v>413</v>
      </c>
      <c r="P17" s="109">
        <v>244</v>
      </c>
      <c r="Q17" s="109">
        <v>6046</v>
      </c>
      <c r="R17" s="109">
        <v>5519</v>
      </c>
      <c r="S17" s="109">
        <v>6444</v>
      </c>
      <c r="T17" s="109">
        <v>6549</v>
      </c>
      <c r="U17" s="109">
        <v>5601</v>
      </c>
      <c r="V17" s="109">
        <v>6896</v>
      </c>
      <c r="W17" s="109">
        <v>6123</v>
      </c>
      <c r="X17" s="109">
        <v>6589</v>
      </c>
      <c r="Y17" s="109">
        <v>7167</v>
      </c>
      <c r="Z17" s="109">
        <v>6181</v>
      </c>
      <c r="AA17" s="109">
        <v>4881</v>
      </c>
      <c r="AB17" s="109">
        <v>4375</v>
      </c>
      <c r="AC17" s="109">
        <v>4552</v>
      </c>
      <c r="AD17" s="109">
        <v>5121</v>
      </c>
      <c r="AE17" s="109">
        <v>4300</v>
      </c>
    </row>
    <row r="18" spans="1:31">
      <c r="A18" s="102" t="s">
        <v>313</v>
      </c>
      <c r="B18" s="103">
        <v>458</v>
      </c>
      <c r="C18" s="103">
        <v>268</v>
      </c>
      <c r="D18" s="103">
        <v>288</v>
      </c>
      <c r="E18" s="103">
        <v>269</v>
      </c>
      <c r="F18" s="103">
        <v>208</v>
      </c>
      <c r="G18" s="103">
        <v>527</v>
      </c>
      <c r="H18" s="103">
        <v>355</v>
      </c>
      <c r="I18" s="103">
        <v>342</v>
      </c>
      <c r="J18" s="103">
        <v>438</v>
      </c>
      <c r="K18" s="103">
        <v>257</v>
      </c>
      <c r="L18" s="103">
        <v>552</v>
      </c>
      <c r="M18" s="103">
        <v>321</v>
      </c>
      <c r="N18" s="103">
        <v>286</v>
      </c>
      <c r="O18" s="103">
        <v>334</v>
      </c>
      <c r="P18" s="103">
        <v>192</v>
      </c>
      <c r="Q18" s="103">
        <v>4583</v>
      </c>
      <c r="R18" s="103">
        <v>3959</v>
      </c>
      <c r="S18" s="103">
        <v>4755</v>
      </c>
      <c r="T18" s="103">
        <v>4886</v>
      </c>
      <c r="U18" s="103">
        <v>4223</v>
      </c>
      <c r="V18" s="103">
        <v>5265</v>
      </c>
      <c r="W18" s="103">
        <v>4681</v>
      </c>
      <c r="X18" s="103">
        <v>5074</v>
      </c>
      <c r="Y18" s="103">
        <v>5751</v>
      </c>
      <c r="Z18" s="103">
        <v>4871</v>
      </c>
      <c r="AA18" s="103">
        <v>3869</v>
      </c>
      <c r="AB18" s="103">
        <v>3382</v>
      </c>
      <c r="AC18" s="103">
        <v>3707</v>
      </c>
      <c r="AD18" s="103">
        <v>4212</v>
      </c>
      <c r="AE18" s="103">
        <v>3538</v>
      </c>
    </row>
    <row r="19" spans="1:31">
      <c r="A19" s="108" t="s">
        <v>314</v>
      </c>
      <c r="B19" s="109">
        <v>390</v>
      </c>
      <c r="C19" s="109">
        <v>178</v>
      </c>
      <c r="D19" s="109">
        <v>190</v>
      </c>
      <c r="E19" s="109">
        <v>212</v>
      </c>
      <c r="F19" s="109">
        <v>164</v>
      </c>
      <c r="G19" s="109">
        <v>383</v>
      </c>
      <c r="H19" s="109">
        <v>256</v>
      </c>
      <c r="I19" s="109">
        <v>270</v>
      </c>
      <c r="J19" s="109">
        <v>328</v>
      </c>
      <c r="K19" s="109">
        <v>188</v>
      </c>
      <c r="L19" s="109">
        <v>394</v>
      </c>
      <c r="M19" s="109">
        <v>275</v>
      </c>
      <c r="N19" s="109">
        <v>240</v>
      </c>
      <c r="O19" s="109">
        <v>255</v>
      </c>
      <c r="P19" s="109">
        <v>153</v>
      </c>
      <c r="Q19" s="109">
        <v>3471</v>
      </c>
      <c r="R19" s="109">
        <v>3010</v>
      </c>
      <c r="S19" s="109">
        <v>3599</v>
      </c>
      <c r="T19" s="109">
        <v>3929</v>
      </c>
      <c r="U19" s="109">
        <v>3270</v>
      </c>
      <c r="V19" s="109">
        <v>4110</v>
      </c>
      <c r="W19" s="109">
        <v>3741</v>
      </c>
      <c r="X19" s="109">
        <v>3958</v>
      </c>
      <c r="Y19" s="109">
        <v>4551</v>
      </c>
      <c r="Z19" s="109">
        <v>3841</v>
      </c>
      <c r="AA19" s="109">
        <v>2951</v>
      </c>
      <c r="AB19" s="109">
        <v>2662</v>
      </c>
      <c r="AC19" s="109">
        <v>2881</v>
      </c>
      <c r="AD19" s="109">
        <v>3292</v>
      </c>
      <c r="AE19" s="109">
        <v>2764</v>
      </c>
    </row>
    <row r="20" spans="1:31">
      <c r="A20" s="102" t="s">
        <v>315</v>
      </c>
      <c r="B20" s="103">
        <v>255</v>
      </c>
      <c r="C20" s="103">
        <v>133</v>
      </c>
      <c r="D20" s="103">
        <v>171</v>
      </c>
      <c r="E20" s="103">
        <v>151</v>
      </c>
      <c r="F20" s="103">
        <v>96</v>
      </c>
      <c r="G20" s="103">
        <v>301</v>
      </c>
      <c r="H20" s="103">
        <v>180</v>
      </c>
      <c r="I20" s="103">
        <v>201</v>
      </c>
      <c r="J20" s="103">
        <v>259</v>
      </c>
      <c r="K20" s="103">
        <v>140</v>
      </c>
      <c r="L20" s="103">
        <v>308</v>
      </c>
      <c r="M20" s="103">
        <v>209</v>
      </c>
      <c r="N20" s="103">
        <v>186</v>
      </c>
      <c r="O20" s="103">
        <v>191</v>
      </c>
      <c r="P20" s="103">
        <v>115</v>
      </c>
      <c r="Q20" s="103">
        <v>2538</v>
      </c>
      <c r="R20" s="103">
        <v>2239</v>
      </c>
      <c r="S20" s="103">
        <v>2671</v>
      </c>
      <c r="T20" s="103">
        <v>2891</v>
      </c>
      <c r="U20" s="103">
        <v>2574</v>
      </c>
      <c r="V20" s="103">
        <v>3208</v>
      </c>
      <c r="W20" s="103">
        <v>2798</v>
      </c>
      <c r="X20" s="103">
        <v>3175</v>
      </c>
      <c r="Y20" s="103">
        <v>3590</v>
      </c>
      <c r="Z20" s="103">
        <v>2970</v>
      </c>
      <c r="AA20" s="103">
        <v>2378</v>
      </c>
      <c r="AB20" s="103">
        <v>2100</v>
      </c>
      <c r="AC20" s="103">
        <v>2200</v>
      </c>
      <c r="AD20" s="103">
        <v>2605</v>
      </c>
      <c r="AE20" s="103">
        <v>2253</v>
      </c>
    </row>
    <row r="21" spans="1:31">
      <c r="A21" s="108" t="s">
        <v>316</v>
      </c>
      <c r="B21" s="109">
        <v>178</v>
      </c>
      <c r="C21" s="109">
        <v>87</v>
      </c>
      <c r="D21" s="109">
        <v>118</v>
      </c>
      <c r="E21" s="109">
        <v>95</v>
      </c>
      <c r="F21" s="109">
        <v>83</v>
      </c>
      <c r="G21" s="109">
        <v>250</v>
      </c>
      <c r="H21" s="109">
        <v>171</v>
      </c>
      <c r="I21" s="109">
        <v>134</v>
      </c>
      <c r="J21" s="109">
        <v>188</v>
      </c>
      <c r="K21" s="109">
        <v>109</v>
      </c>
      <c r="L21" s="109">
        <v>232</v>
      </c>
      <c r="M21" s="109">
        <v>161</v>
      </c>
      <c r="N21" s="109">
        <v>130</v>
      </c>
      <c r="O21" s="109">
        <v>159</v>
      </c>
      <c r="P21" s="109">
        <v>86</v>
      </c>
      <c r="Q21" s="109">
        <v>1996</v>
      </c>
      <c r="R21" s="109">
        <v>1567</v>
      </c>
      <c r="S21" s="109">
        <v>2092</v>
      </c>
      <c r="T21" s="109">
        <v>2154</v>
      </c>
      <c r="U21" s="109">
        <v>1825</v>
      </c>
      <c r="V21" s="109">
        <v>2427</v>
      </c>
      <c r="W21" s="109">
        <v>2054</v>
      </c>
      <c r="X21" s="109">
        <v>2353</v>
      </c>
      <c r="Y21" s="109">
        <v>2794</v>
      </c>
      <c r="Z21" s="109">
        <v>2346</v>
      </c>
      <c r="AA21" s="109">
        <v>1840</v>
      </c>
      <c r="AB21" s="109">
        <v>1663</v>
      </c>
      <c r="AC21" s="109">
        <v>1792</v>
      </c>
      <c r="AD21" s="109">
        <v>2115</v>
      </c>
      <c r="AE21" s="109">
        <v>1972</v>
      </c>
    </row>
    <row r="22" spans="1:31">
      <c r="A22" s="102" t="s">
        <v>317</v>
      </c>
      <c r="B22" s="103">
        <v>138</v>
      </c>
      <c r="C22" s="103">
        <v>77</v>
      </c>
      <c r="D22" s="103">
        <v>80</v>
      </c>
      <c r="E22" s="103">
        <v>85</v>
      </c>
      <c r="F22" s="103">
        <v>62</v>
      </c>
      <c r="G22" s="103">
        <v>190</v>
      </c>
      <c r="H22" s="103">
        <v>103</v>
      </c>
      <c r="I22" s="103">
        <v>112</v>
      </c>
      <c r="J22" s="103">
        <v>147</v>
      </c>
      <c r="K22" s="103">
        <v>73</v>
      </c>
      <c r="L22" s="103">
        <v>192</v>
      </c>
      <c r="M22" s="103">
        <v>129</v>
      </c>
      <c r="N22" s="103">
        <v>113</v>
      </c>
      <c r="O22" s="103">
        <v>118</v>
      </c>
      <c r="P22" s="103">
        <v>86</v>
      </c>
      <c r="Q22" s="103">
        <v>1464</v>
      </c>
      <c r="R22" s="103">
        <v>1283</v>
      </c>
      <c r="S22" s="103">
        <v>1534</v>
      </c>
      <c r="T22" s="103">
        <v>1634</v>
      </c>
      <c r="U22" s="103">
        <v>1467</v>
      </c>
      <c r="V22" s="103">
        <v>1979</v>
      </c>
      <c r="W22" s="103">
        <v>1672</v>
      </c>
      <c r="X22" s="103">
        <v>1795</v>
      </c>
      <c r="Y22" s="103">
        <v>2215</v>
      </c>
      <c r="Z22" s="103">
        <v>1948</v>
      </c>
      <c r="AA22" s="103">
        <v>1441</v>
      </c>
      <c r="AB22" s="103">
        <v>1319</v>
      </c>
      <c r="AC22" s="103">
        <v>1430</v>
      </c>
      <c r="AD22" s="103">
        <v>1845</v>
      </c>
      <c r="AE22" s="103">
        <v>1561</v>
      </c>
    </row>
    <row r="23" spans="1:31">
      <c r="A23" s="108" t="s">
        <v>318</v>
      </c>
      <c r="B23" s="109">
        <v>98</v>
      </c>
      <c r="C23" s="109">
        <v>50</v>
      </c>
      <c r="D23" s="109">
        <v>71</v>
      </c>
      <c r="E23" s="109">
        <v>67</v>
      </c>
      <c r="F23" s="109">
        <v>47</v>
      </c>
      <c r="G23" s="109">
        <v>135</v>
      </c>
      <c r="H23" s="109">
        <v>75</v>
      </c>
      <c r="I23" s="109">
        <v>89</v>
      </c>
      <c r="J23" s="109">
        <v>107</v>
      </c>
      <c r="K23" s="109">
        <v>70</v>
      </c>
      <c r="L23" s="109">
        <v>152</v>
      </c>
      <c r="M23" s="109">
        <v>82</v>
      </c>
      <c r="N23" s="109">
        <v>84</v>
      </c>
      <c r="O23" s="109">
        <v>113</v>
      </c>
      <c r="P23" s="109">
        <v>76</v>
      </c>
      <c r="Q23" s="109">
        <v>1080</v>
      </c>
      <c r="R23" s="109">
        <v>912</v>
      </c>
      <c r="S23" s="109">
        <v>1219</v>
      </c>
      <c r="T23" s="109">
        <v>1337</v>
      </c>
      <c r="U23" s="109">
        <v>1111</v>
      </c>
      <c r="V23" s="109">
        <v>1441</v>
      </c>
      <c r="W23" s="109">
        <v>1233</v>
      </c>
      <c r="X23" s="109">
        <v>1470</v>
      </c>
      <c r="Y23" s="109">
        <v>1807</v>
      </c>
      <c r="Z23" s="109">
        <v>1501</v>
      </c>
      <c r="AA23" s="109">
        <v>1192</v>
      </c>
      <c r="AB23" s="109">
        <v>1036</v>
      </c>
      <c r="AC23" s="109">
        <v>1103</v>
      </c>
      <c r="AD23" s="109">
        <v>1429</v>
      </c>
      <c r="AE23" s="109">
        <v>1257</v>
      </c>
    </row>
    <row r="24" spans="1:31">
      <c r="A24" s="102" t="s">
        <v>319</v>
      </c>
      <c r="B24" s="103">
        <v>86</v>
      </c>
      <c r="C24" s="103">
        <v>41</v>
      </c>
      <c r="D24" s="103">
        <v>39</v>
      </c>
      <c r="E24" s="103">
        <v>44</v>
      </c>
      <c r="F24" s="103">
        <v>36</v>
      </c>
      <c r="G24" s="103">
        <v>97</v>
      </c>
      <c r="H24" s="103">
        <v>53</v>
      </c>
      <c r="I24" s="103">
        <v>54</v>
      </c>
      <c r="J24" s="103">
        <v>84</v>
      </c>
      <c r="K24" s="103">
        <v>49</v>
      </c>
      <c r="L24" s="103">
        <v>117</v>
      </c>
      <c r="M24" s="103">
        <v>63</v>
      </c>
      <c r="N24" s="103">
        <v>55</v>
      </c>
      <c r="O24" s="103">
        <v>71</v>
      </c>
      <c r="P24" s="103">
        <v>44</v>
      </c>
      <c r="Q24" s="103">
        <v>844</v>
      </c>
      <c r="R24" s="103">
        <v>672</v>
      </c>
      <c r="S24" s="103">
        <v>921</v>
      </c>
      <c r="T24" s="103">
        <v>1018</v>
      </c>
      <c r="U24" s="103">
        <v>873</v>
      </c>
      <c r="V24" s="103">
        <v>1186</v>
      </c>
      <c r="W24" s="103">
        <v>926</v>
      </c>
      <c r="X24" s="103">
        <v>1106</v>
      </c>
      <c r="Y24" s="103">
        <v>1365</v>
      </c>
      <c r="Z24" s="103">
        <v>1237</v>
      </c>
      <c r="AA24" s="103">
        <v>924</v>
      </c>
      <c r="AB24" s="103">
        <v>855</v>
      </c>
      <c r="AC24" s="103">
        <v>979</v>
      </c>
      <c r="AD24" s="103">
        <v>1200</v>
      </c>
      <c r="AE24" s="103">
        <v>1038</v>
      </c>
    </row>
    <row r="25" spans="1:31">
      <c r="A25" s="110" t="s">
        <v>320</v>
      </c>
      <c r="B25" s="109">
        <v>51</v>
      </c>
      <c r="C25" s="109">
        <v>29</v>
      </c>
      <c r="D25" s="109">
        <v>41</v>
      </c>
      <c r="E25" s="109">
        <v>35</v>
      </c>
      <c r="F25" s="109">
        <v>23</v>
      </c>
      <c r="G25" s="109">
        <v>85</v>
      </c>
      <c r="H25" s="109">
        <v>53</v>
      </c>
      <c r="I25" s="109">
        <v>46</v>
      </c>
      <c r="J25" s="109">
        <v>61</v>
      </c>
      <c r="K25" s="109">
        <v>38</v>
      </c>
      <c r="L25" s="109">
        <v>106</v>
      </c>
      <c r="M25" s="109">
        <v>55</v>
      </c>
      <c r="N25" s="109">
        <v>57</v>
      </c>
      <c r="O25" s="109">
        <v>77</v>
      </c>
      <c r="P25" s="109">
        <v>45</v>
      </c>
      <c r="Q25" s="109">
        <v>632</v>
      </c>
      <c r="R25" s="109">
        <v>558</v>
      </c>
      <c r="S25" s="109">
        <v>771</v>
      </c>
      <c r="T25" s="109">
        <v>806</v>
      </c>
      <c r="U25" s="109">
        <v>701</v>
      </c>
      <c r="V25" s="109">
        <v>861</v>
      </c>
      <c r="W25" s="109">
        <v>751</v>
      </c>
      <c r="X25" s="109">
        <v>894</v>
      </c>
      <c r="Y25" s="109">
        <v>1093</v>
      </c>
      <c r="Z25" s="109">
        <v>923</v>
      </c>
      <c r="AA25" s="109">
        <v>765</v>
      </c>
      <c r="AB25" s="109">
        <v>642</v>
      </c>
      <c r="AC25" s="109">
        <v>765</v>
      </c>
      <c r="AD25" s="109">
        <v>951</v>
      </c>
      <c r="AE25" s="109">
        <v>842</v>
      </c>
    </row>
    <row r="27" spans="1:31">
      <c r="A27" s="99" t="s">
        <v>223</v>
      </c>
    </row>
    <row r="28" spans="1:31">
      <c r="A28" s="99" t="s">
        <v>321</v>
      </c>
    </row>
    <row r="30" spans="1:31">
      <c r="A30" s="104"/>
    </row>
    <row r="31" spans="1:31" ht="25.75" customHeight="1">
      <c r="A31" s="374" t="s">
        <v>322</v>
      </c>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row>
    <row r="32" spans="1:31">
      <c r="A32" s="374"/>
      <c r="B32" s="374"/>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row>
    <row r="33" spans="1:31">
      <c r="A33" s="23" t="s">
        <v>255</v>
      </c>
      <c r="B33" s="378" t="s">
        <v>287</v>
      </c>
      <c r="C33" s="382"/>
      <c r="D33" s="382"/>
      <c r="E33" s="382"/>
      <c r="F33" s="382"/>
      <c r="G33" s="382"/>
      <c r="H33" s="382"/>
      <c r="I33" s="382"/>
      <c r="J33" s="382"/>
      <c r="K33" s="382"/>
      <c r="L33" s="382"/>
      <c r="M33" s="382"/>
      <c r="N33" s="382"/>
      <c r="O33" s="382"/>
      <c r="P33" s="379"/>
      <c r="Q33" s="407" t="s">
        <v>288</v>
      </c>
      <c r="R33" s="408"/>
      <c r="S33" s="408"/>
      <c r="T33" s="408"/>
      <c r="U33" s="408"/>
      <c r="V33" s="408"/>
      <c r="W33" s="408"/>
      <c r="X33" s="408"/>
      <c r="Y33" s="408"/>
      <c r="Z33" s="408"/>
      <c r="AA33" s="408"/>
      <c r="AB33" s="408"/>
      <c r="AC33" s="408"/>
      <c r="AD33" s="408"/>
      <c r="AE33" s="408"/>
    </row>
    <row r="34" spans="1:31" ht="14.75" customHeight="1">
      <c r="A34" s="23" t="s">
        <v>816</v>
      </c>
      <c r="B34" s="378" t="s">
        <v>286</v>
      </c>
      <c r="C34" s="382"/>
      <c r="D34" s="382"/>
      <c r="E34" s="382"/>
      <c r="F34" s="379"/>
      <c r="G34" s="378" t="s">
        <v>277</v>
      </c>
      <c r="H34" s="382"/>
      <c r="I34" s="382"/>
      <c r="J34" s="382"/>
      <c r="K34" s="379"/>
      <c r="L34" s="378" t="s">
        <v>278</v>
      </c>
      <c r="M34" s="382"/>
      <c r="N34" s="382"/>
      <c r="O34" s="382"/>
      <c r="P34" s="379"/>
      <c r="Q34" s="378" t="s">
        <v>286</v>
      </c>
      <c r="R34" s="382"/>
      <c r="S34" s="382"/>
      <c r="T34" s="382"/>
      <c r="U34" s="379"/>
      <c r="V34" s="378" t="s">
        <v>277</v>
      </c>
      <c r="W34" s="382"/>
      <c r="X34" s="382"/>
      <c r="Y34" s="382"/>
      <c r="Z34" s="379"/>
      <c r="AA34" s="378" t="s">
        <v>278</v>
      </c>
      <c r="AB34" s="382"/>
      <c r="AC34" s="382"/>
      <c r="AD34" s="382"/>
      <c r="AE34" s="379"/>
    </row>
    <row r="35" spans="1:31" ht="30">
      <c r="A35" s="23" t="s">
        <v>819</v>
      </c>
      <c r="B35" s="90" t="s">
        <v>296</v>
      </c>
      <c r="C35" s="90" t="s">
        <v>297</v>
      </c>
      <c r="D35" s="90" t="s">
        <v>298</v>
      </c>
      <c r="E35" s="90" t="s">
        <v>299</v>
      </c>
      <c r="F35" s="90" t="s">
        <v>300</v>
      </c>
      <c r="G35" s="90" t="s">
        <v>296</v>
      </c>
      <c r="H35" s="90" t="s">
        <v>297</v>
      </c>
      <c r="I35" s="90" t="s">
        <v>298</v>
      </c>
      <c r="J35" s="90" t="s">
        <v>299</v>
      </c>
      <c r="K35" s="90" t="s">
        <v>300</v>
      </c>
      <c r="L35" s="90" t="s">
        <v>296</v>
      </c>
      <c r="M35" s="90" t="s">
        <v>297</v>
      </c>
      <c r="N35" s="90" t="s">
        <v>298</v>
      </c>
      <c r="O35" s="90" t="s">
        <v>299</v>
      </c>
      <c r="P35" s="90" t="s">
        <v>300</v>
      </c>
      <c r="Q35" s="90" t="s">
        <v>296</v>
      </c>
      <c r="R35" s="90" t="s">
        <v>297</v>
      </c>
      <c r="S35" s="90" t="s">
        <v>298</v>
      </c>
      <c r="T35" s="90" t="s">
        <v>299</v>
      </c>
      <c r="U35" s="90" t="s">
        <v>300</v>
      </c>
      <c r="V35" s="90" t="s">
        <v>296</v>
      </c>
      <c r="W35" s="90" t="s">
        <v>297</v>
      </c>
      <c r="X35" s="90" t="s">
        <v>298</v>
      </c>
      <c r="Y35" s="90" t="s">
        <v>299</v>
      </c>
      <c r="Z35" s="90" t="s">
        <v>300</v>
      </c>
      <c r="AA35" s="90" t="s">
        <v>296</v>
      </c>
      <c r="AB35" s="90" t="s">
        <v>297</v>
      </c>
      <c r="AC35" s="90" t="s">
        <v>298</v>
      </c>
      <c r="AD35" s="90" t="s">
        <v>299</v>
      </c>
      <c r="AE35" s="90" t="s">
        <v>300</v>
      </c>
    </row>
    <row r="36" spans="1:31">
      <c r="A36" s="102" t="s">
        <v>323</v>
      </c>
      <c r="B36" s="103">
        <v>927</v>
      </c>
      <c r="C36" s="103">
        <v>1167</v>
      </c>
      <c r="D36" s="103">
        <v>932</v>
      </c>
      <c r="E36" s="105">
        <v>758</v>
      </c>
      <c r="F36" s="105">
        <v>566</v>
      </c>
      <c r="G36" s="103">
        <v>779</v>
      </c>
      <c r="H36" s="103">
        <v>704</v>
      </c>
      <c r="I36" s="103">
        <v>590</v>
      </c>
      <c r="J36" s="103">
        <v>667</v>
      </c>
      <c r="K36" s="103">
        <v>371</v>
      </c>
      <c r="L36" s="103">
        <v>43</v>
      </c>
      <c r="M36" s="103">
        <v>30</v>
      </c>
      <c r="N36" s="103">
        <v>24</v>
      </c>
      <c r="O36" s="103">
        <v>64</v>
      </c>
      <c r="P36" s="103">
        <v>85</v>
      </c>
      <c r="Q36" s="103">
        <v>6442</v>
      </c>
      <c r="R36" s="103">
        <v>6074</v>
      </c>
      <c r="S36" s="103">
        <v>8068</v>
      </c>
      <c r="T36" s="103">
        <v>8889</v>
      </c>
      <c r="U36" s="103">
        <v>9859</v>
      </c>
      <c r="V36" s="103">
        <v>4711</v>
      </c>
      <c r="W36" s="103">
        <v>4040</v>
      </c>
      <c r="X36" s="103">
        <v>6143</v>
      </c>
      <c r="Y36" s="103">
        <v>6330</v>
      </c>
      <c r="Z36" s="103">
        <v>5573</v>
      </c>
      <c r="AA36" s="103">
        <v>1580</v>
      </c>
      <c r="AB36" s="103">
        <v>1018</v>
      </c>
      <c r="AC36" s="103">
        <v>1831</v>
      </c>
      <c r="AD36" s="103">
        <v>1784</v>
      </c>
      <c r="AE36" s="103">
        <v>1521</v>
      </c>
    </row>
    <row r="37" spans="1:31">
      <c r="A37" s="108" t="s">
        <v>324</v>
      </c>
      <c r="B37" s="109">
        <v>8892</v>
      </c>
      <c r="C37" s="109">
        <v>8758</v>
      </c>
      <c r="D37" s="109">
        <v>7518</v>
      </c>
      <c r="E37" s="111">
        <v>6845</v>
      </c>
      <c r="F37" s="111">
        <v>5377</v>
      </c>
      <c r="G37" s="109">
        <v>6235</v>
      </c>
      <c r="H37" s="109">
        <v>5838</v>
      </c>
      <c r="I37" s="109">
        <v>5446</v>
      </c>
      <c r="J37" s="109">
        <v>6643</v>
      </c>
      <c r="K37" s="109">
        <v>3302</v>
      </c>
      <c r="L37" s="109">
        <v>3433</v>
      </c>
      <c r="M37" s="109">
        <v>2830</v>
      </c>
      <c r="N37" s="109">
        <v>2354</v>
      </c>
      <c r="O37" s="109">
        <v>2506</v>
      </c>
      <c r="P37" s="109">
        <v>1499</v>
      </c>
      <c r="Q37" s="109">
        <v>67838</v>
      </c>
      <c r="R37" s="109">
        <v>70356</v>
      </c>
      <c r="S37" s="109">
        <v>67038</v>
      </c>
      <c r="T37" s="109">
        <v>75892</v>
      </c>
      <c r="U37" s="109">
        <v>78713</v>
      </c>
      <c r="V37" s="109">
        <v>45777</v>
      </c>
      <c r="W37" s="109">
        <v>48832</v>
      </c>
      <c r="X37" s="109">
        <v>45143</v>
      </c>
      <c r="Y37" s="109">
        <v>54103</v>
      </c>
      <c r="Z37" s="109">
        <v>47853</v>
      </c>
      <c r="AA37" s="109">
        <v>24469</v>
      </c>
      <c r="AB37" s="109">
        <v>23623</v>
      </c>
      <c r="AC37" s="109">
        <v>22471</v>
      </c>
      <c r="AD37" s="109">
        <v>28062</v>
      </c>
      <c r="AE37" s="109">
        <v>27866</v>
      </c>
    </row>
    <row r="38" spans="1:31">
      <c r="A38" s="102" t="s">
        <v>325</v>
      </c>
      <c r="B38" s="103">
        <v>12532</v>
      </c>
      <c r="C38" s="103">
        <v>9406</v>
      </c>
      <c r="D38" s="103">
        <v>8743</v>
      </c>
      <c r="E38" s="105">
        <v>8080</v>
      </c>
      <c r="F38" s="105">
        <v>6713</v>
      </c>
      <c r="G38" s="103">
        <v>9504</v>
      </c>
      <c r="H38" s="103">
        <v>7455</v>
      </c>
      <c r="I38" s="103">
        <v>6938</v>
      </c>
      <c r="J38" s="103">
        <v>8403</v>
      </c>
      <c r="K38" s="103">
        <v>4711</v>
      </c>
      <c r="L38" s="103">
        <v>9351</v>
      </c>
      <c r="M38" s="103">
        <v>7817</v>
      </c>
      <c r="N38" s="103">
        <v>6608</v>
      </c>
      <c r="O38" s="103">
        <v>6868</v>
      </c>
      <c r="P38" s="103">
        <v>3823</v>
      </c>
      <c r="Q38" s="103">
        <v>89496</v>
      </c>
      <c r="R38" s="103">
        <v>89172</v>
      </c>
      <c r="S38" s="103">
        <v>90019</v>
      </c>
      <c r="T38" s="103">
        <v>90708</v>
      </c>
      <c r="U38" s="103">
        <v>84080</v>
      </c>
      <c r="V38" s="103">
        <v>68619</v>
      </c>
      <c r="W38" s="103">
        <v>68667</v>
      </c>
      <c r="X38" s="103">
        <v>65929</v>
      </c>
      <c r="Y38" s="103">
        <v>71153</v>
      </c>
      <c r="Z38" s="103">
        <v>62041</v>
      </c>
      <c r="AA38" s="103">
        <v>73274</v>
      </c>
      <c r="AB38" s="103">
        <v>72771</v>
      </c>
      <c r="AC38" s="103">
        <v>67199</v>
      </c>
      <c r="AD38" s="103">
        <v>73189</v>
      </c>
      <c r="AE38" s="103">
        <v>58509</v>
      </c>
    </row>
    <row r="39" spans="1:31">
      <c r="A39" s="108" t="s">
        <v>326</v>
      </c>
      <c r="B39" s="109">
        <v>8995</v>
      </c>
      <c r="C39" s="109">
        <v>5522</v>
      </c>
      <c r="D39" s="109">
        <v>5480</v>
      </c>
      <c r="E39" s="111">
        <v>4921</v>
      </c>
      <c r="F39" s="111">
        <v>4267</v>
      </c>
      <c r="G39" s="109">
        <v>7083</v>
      </c>
      <c r="H39" s="109">
        <v>5071</v>
      </c>
      <c r="I39" s="109">
        <v>4829</v>
      </c>
      <c r="J39" s="109">
        <v>5549</v>
      </c>
      <c r="K39" s="109">
        <v>3515</v>
      </c>
      <c r="L39" s="109">
        <v>9522</v>
      </c>
      <c r="M39" s="109">
        <v>6900</v>
      </c>
      <c r="N39" s="109">
        <v>5603</v>
      </c>
      <c r="O39" s="109">
        <v>6007</v>
      </c>
      <c r="P39" s="109">
        <v>3687</v>
      </c>
      <c r="Q39" s="109">
        <v>61879</v>
      </c>
      <c r="R39" s="109">
        <v>58373</v>
      </c>
      <c r="S39" s="109">
        <v>62153</v>
      </c>
      <c r="T39" s="109">
        <v>58972</v>
      </c>
      <c r="U39" s="109">
        <v>53301</v>
      </c>
      <c r="V39" s="109">
        <v>51354</v>
      </c>
      <c r="W39" s="109">
        <v>48867</v>
      </c>
      <c r="X39" s="109">
        <v>50184</v>
      </c>
      <c r="Y39" s="109">
        <v>51840</v>
      </c>
      <c r="Z39" s="109">
        <v>46640</v>
      </c>
      <c r="AA39" s="109">
        <v>60548</v>
      </c>
      <c r="AB39" s="109">
        <v>54628</v>
      </c>
      <c r="AC39" s="109">
        <v>53484</v>
      </c>
      <c r="AD39" s="109">
        <v>55864</v>
      </c>
      <c r="AE39" s="109">
        <v>47555</v>
      </c>
    </row>
    <row r="40" spans="1:31">
      <c r="A40" s="102" t="s">
        <v>327</v>
      </c>
      <c r="B40" s="103">
        <v>5277</v>
      </c>
      <c r="C40" s="103">
        <v>2773</v>
      </c>
      <c r="D40" s="103">
        <v>2879</v>
      </c>
      <c r="E40" s="105">
        <v>2629</v>
      </c>
      <c r="F40" s="105">
        <v>2291</v>
      </c>
      <c r="G40" s="103">
        <v>4533</v>
      </c>
      <c r="H40" s="103">
        <v>3013</v>
      </c>
      <c r="I40" s="103">
        <v>2611</v>
      </c>
      <c r="J40" s="103">
        <v>3108</v>
      </c>
      <c r="K40" s="103">
        <v>2341</v>
      </c>
      <c r="L40" s="103">
        <v>6241</v>
      </c>
      <c r="M40" s="103">
        <v>4130</v>
      </c>
      <c r="N40" s="103">
        <v>3111</v>
      </c>
      <c r="O40" s="103">
        <v>3501</v>
      </c>
      <c r="P40" s="103">
        <v>2465</v>
      </c>
      <c r="Q40" s="103">
        <v>34885</v>
      </c>
      <c r="R40" s="103">
        <v>31668</v>
      </c>
      <c r="S40" s="103">
        <v>34985</v>
      </c>
      <c r="T40" s="103">
        <v>32977</v>
      </c>
      <c r="U40" s="103">
        <v>29269</v>
      </c>
      <c r="V40" s="103">
        <v>31835</v>
      </c>
      <c r="W40" s="103">
        <v>29193</v>
      </c>
      <c r="X40" s="103">
        <v>31005</v>
      </c>
      <c r="Y40" s="103">
        <v>31953</v>
      </c>
      <c r="Z40" s="103">
        <v>29817</v>
      </c>
      <c r="AA40" s="103">
        <v>34022</v>
      </c>
      <c r="AB40" s="103">
        <v>29842</v>
      </c>
      <c r="AC40" s="103">
        <v>30396</v>
      </c>
      <c r="AD40" s="103">
        <v>32117</v>
      </c>
      <c r="AE40" s="103">
        <v>28854</v>
      </c>
    </row>
    <row r="41" spans="1:31">
      <c r="A41" s="108" t="s">
        <v>328</v>
      </c>
      <c r="B41" s="109">
        <v>2933</v>
      </c>
      <c r="C41" s="109">
        <v>1370</v>
      </c>
      <c r="D41" s="109">
        <v>1460</v>
      </c>
      <c r="E41" s="111">
        <v>1386</v>
      </c>
      <c r="F41" s="111">
        <v>1266</v>
      </c>
      <c r="G41" s="109">
        <v>2690</v>
      </c>
      <c r="H41" s="109">
        <v>1538</v>
      </c>
      <c r="I41" s="109">
        <v>1336</v>
      </c>
      <c r="J41" s="109">
        <v>1679</v>
      </c>
      <c r="K41" s="109">
        <v>1293</v>
      </c>
      <c r="L41" s="109">
        <v>3518</v>
      </c>
      <c r="M41" s="109">
        <v>2220</v>
      </c>
      <c r="N41" s="109">
        <v>1635</v>
      </c>
      <c r="O41" s="109">
        <v>1920</v>
      </c>
      <c r="P41" s="109">
        <v>1419</v>
      </c>
      <c r="Q41" s="109">
        <v>18568</v>
      </c>
      <c r="R41" s="109">
        <v>17035</v>
      </c>
      <c r="S41" s="109">
        <v>18907</v>
      </c>
      <c r="T41" s="109">
        <v>17604</v>
      </c>
      <c r="U41" s="109">
        <v>15961</v>
      </c>
      <c r="V41" s="109">
        <v>18806</v>
      </c>
      <c r="W41" s="109">
        <v>16848</v>
      </c>
      <c r="X41" s="109">
        <v>18300</v>
      </c>
      <c r="Y41" s="109">
        <v>18550</v>
      </c>
      <c r="Z41" s="109">
        <v>18052</v>
      </c>
      <c r="AA41" s="109">
        <v>18225</v>
      </c>
      <c r="AB41" s="109">
        <v>16224</v>
      </c>
      <c r="AC41" s="109">
        <v>16934</v>
      </c>
      <c r="AD41" s="109">
        <v>18028</v>
      </c>
      <c r="AE41" s="109">
        <v>17376</v>
      </c>
    </row>
    <row r="42" spans="1:31">
      <c r="A42" s="102" t="s">
        <v>329</v>
      </c>
      <c r="B42" s="103">
        <v>1645</v>
      </c>
      <c r="C42" s="103">
        <v>765</v>
      </c>
      <c r="D42" s="103">
        <v>778</v>
      </c>
      <c r="E42" s="105">
        <v>707</v>
      </c>
      <c r="F42" s="105">
        <v>644</v>
      </c>
      <c r="G42" s="103">
        <v>1492</v>
      </c>
      <c r="H42" s="103">
        <v>885</v>
      </c>
      <c r="I42" s="103">
        <v>729</v>
      </c>
      <c r="J42" s="103">
        <v>914</v>
      </c>
      <c r="K42" s="103">
        <v>734</v>
      </c>
      <c r="L42" s="103">
        <v>2134</v>
      </c>
      <c r="M42" s="103">
        <v>1244</v>
      </c>
      <c r="N42" s="103">
        <v>972</v>
      </c>
      <c r="O42" s="103">
        <v>1140</v>
      </c>
      <c r="P42" s="103">
        <v>820</v>
      </c>
      <c r="Q42" s="103">
        <v>10113</v>
      </c>
      <c r="R42" s="103">
        <v>8930</v>
      </c>
      <c r="S42" s="103">
        <v>10152</v>
      </c>
      <c r="T42" s="103">
        <v>9468</v>
      </c>
      <c r="U42" s="103">
        <v>8724</v>
      </c>
      <c r="V42" s="103">
        <v>10842</v>
      </c>
      <c r="W42" s="103">
        <v>9804</v>
      </c>
      <c r="X42" s="103">
        <v>10225</v>
      </c>
      <c r="Y42" s="103">
        <v>10679</v>
      </c>
      <c r="Z42" s="103">
        <v>10601</v>
      </c>
      <c r="AA42" s="103">
        <v>10250</v>
      </c>
      <c r="AB42" s="103">
        <v>9239</v>
      </c>
      <c r="AC42" s="103">
        <v>9760</v>
      </c>
      <c r="AD42" s="103">
        <v>10702</v>
      </c>
      <c r="AE42" s="103">
        <v>10472</v>
      </c>
    </row>
    <row r="43" spans="1:31">
      <c r="A43" s="108" t="s">
        <v>330</v>
      </c>
      <c r="B43" s="109">
        <v>898</v>
      </c>
      <c r="C43" s="109">
        <v>365</v>
      </c>
      <c r="D43" s="109">
        <v>373</v>
      </c>
      <c r="E43" s="111">
        <v>347</v>
      </c>
      <c r="F43" s="111">
        <v>357</v>
      </c>
      <c r="G43" s="109">
        <v>902</v>
      </c>
      <c r="H43" s="109">
        <v>494</v>
      </c>
      <c r="I43" s="109">
        <v>437</v>
      </c>
      <c r="J43" s="109">
        <v>535</v>
      </c>
      <c r="K43" s="109">
        <v>432</v>
      </c>
      <c r="L43" s="109">
        <v>1241</v>
      </c>
      <c r="M43" s="109">
        <v>773</v>
      </c>
      <c r="N43" s="109">
        <v>568</v>
      </c>
      <c r="O43" s="109">
        <v>641</v>
      </c>
      <c r="P43" s="109">
        <v>509</v>
      </c>
      <c r="Q43" s="109">
        <v>5370</v>
      </c>
      <c r="R43" s="109">
        <v>4930</v>
      </c>
      <c r="S43" s="109">
        <v>5379</v>
      </c>
      <c r="T43" s="109">
        <v>5148</v>
      </c>
      <c r="U43" s="109">
        <v>4946</v>
      </c>
      <c r="V43" s="109">
        <v>6202</v>
      </c>
      <c r="W43" s="109">
        <v>5455</v>
      </c>
      <c r="X43" s="109">
        <v>5908</v>
      </c>
      <c r="Y43" s="109">
        <v>6257</v>
      </c>
      <c r="Z43" s="109">
        <v>6457</v>
      </c>
      <c r="AA43" s="109">
        <v>6036</v>
      </c>
      <c r="AB43" s="109">
        <v>5325</v>
      </c>
      <c r="AC43" s="109">
        <v>5850</v>
      </c>
      <c r="AD43" s="109">
        <v>6626</v>
      </c>
      <c r="AE43" s="109">
        <v>6594</v>
      </c>
    </row>
    <row r="44" spans="1:31">
      <c r="A44" s="102" t="s">
        <v>331</v>
      </c>
      <c r="B44" s="103">
        <v>564</v>
      </c>
      <c r="C44" s="103">
        <v>207</v>
      </c>
      <c r="D44" s="103">
        <v>217</v>
      </c>
      <c r="E44" s="105">
        <v>212</v>
      </c>
      <c r="F44" s="105">
        <v>214</v>
      </c>
      <c r="G44" s="103">
        <v>531</v>
      </c>
      <c r="H44" s="103">
        <v>279</v>
      </c>
      <c r="I44" s="103">
        <v>211</v>
      </c>
      <c r="J44" s="103">
        <v>270</v>
      </c>
      <c r="K44" s="103">
        <v>239</v>
      </c>
      <c r="L44" s="103">
        <v>797</v>
      </c>
      <c r="M44" s="103">
        <v>462</v>
      </c>
      <c r="N44" s="103">
        <v>341</v>
      </c>
      <c r="O44" s="103">
        <v>430</v>
      </c>
      <c r="P44" s="103">
        <v>291</v>
      </c>
      <c r="Q44" s="103">
        <v>2901</v>
      </c>
      <c r="R44" s="103">
        <v>2518</v>
      </c>
      <c r="S44" s="103">
        <v>2862</v>
      </c>
      <c r="T44" s="103">
        <v>2910</v>
      </c>
      <c r="U44" s="103">
        <v>2855</v>
      </c>
      <c r="V44" s="103">
        <v>3334</v>
      </c>
      <c r="W44" s="103">
        <v>3121</v>
      </c>
      <c r="X44" s="103">
        <v>3209</v>
      </c>
      <c r="Y44" s="103">
        <v>3579</v>
      </c>
      <c r="Z44" s="103">
        <v>3941</v>
      </c>
      <c r="AA44" s="103">
        <v>3378</v>
      </c>
      <c r="AB44" s="103">
        <v>3053</v>
      </c>
      <c r="AC44" s="103">
        <v>3482</v>
      </c>
      <c r="AD44" s="103">
        <v>4219</v>
      </c>
      <c r="AE44" s="103">
        <v>4365</v>
      </c>
    </row>
    <row r="45" spans="1:31">
      <c r="A45" s="108" t="s">
        <v>332</v>
      </c>
      <c r="B45" s="109">
        <v>326</v>
      </c>
      <c r="C45" s="109">
        <v>123</v>
      </c>
      <c r="D45" s="109">
        <v>112</v>
      </c>
      <c r="E45" s="111">
        <v>127</v>
      </c>
      <c r="F45" s="111">
        <v>115</v>
      </c>
      <c r="G45" s="109">
        <v>339</v>
      </c>
      <c r="H45" s="109">
        <v>154</v>
      </c>
      <c r="I45" s="109">
        <v>119</v>
      </c>
      <c r="J45" s="109">
        <v>178</v>
      </c>
      <c r="K45" s="109">
        <v>163</v>
      </c>
      <c r="L45" s="109">
        <v>471</v>
      </c>
      <c r="M45" s="109">
        <v>307</v>
      </c>
      <c r="N45" s="109">
        <v>225</v>
      </c>
      <c r="O45" s="109">
        <v>276</v>
      </c>
      <c r="P45" s="109">
        <v>209</v>
      </c>
      <c r="Q45" s="109">
        <v>1475</v>
      </c>
      <c r="R45" s="109">
        <v>1267</v>
      </c>
      <c r="S45" s="109">
        <v>1395</v>
      </c>
      <c r="T45" s="109">
        <v>1642</v>
      </c>
      <c r="U45" s="109">
        <v>1567</v>
      </c>
      <c r="V45" s="109">
        <v>1760</v>
      </c>
      <c r="W45" s="109">
        <v>1496</v>
      </c>
      <c r="X45" s="109">
        <v>1454</v>
      </c>
      <c r="Y45" s="109">
        <v>2153</v>
      </c>
      <c r="Z45" s="109">
        <v>2339</v>
      </c>
      <c r="AA45" s="109">
        <v>1925</v>
      </c>
      <c r="AB45" s="109">
        <v>1805</v>
      </c>
      <c r="AC45" s="109">
        <v>1976</v>
      </c>
      <c r="AD45" s="109">
        <v>2719</v>
      </c>
      <c r="AE45" s="109">
        <v>2842</v>
      </c>
    </row>
    <row r="46" spans="1:31">
      <c r="A46" s="102" t="s">
        <v>333</v>
      </c>
      <c r="B46" s="103">
        <v>176</v>
      </c>
      <c r="C46" s="103">
        <v>69</v>
      </c>
      <c r="D46" s="103">
        <v>48</v>
      </c>
      <c r="E46" s="105">
        <v>63</v>
      </c>
      <c r="F46" s="105">
        <v>62</v>
      </c>
      <c r="G46" s="103">
        <v>173</v>
      </c>
      <c r="H46" s="103">
        <v>74</v>
      </c>
      <c r="I46" s="103">
        <v>37</v>
      </c>
      <c r="J46" s="103">
        <v>93</v>
      </c>
      <c r="K46" s="103">
        <v>79</v>
      </c>
      <c r="L46" s="103">
        <v>314</v>
      </c>
      <c r="M46" s="103">
        <v>167</v>
      </c>
      <c r="N46" s="103">
        <v>108</v>
      </c>
      <c r="O46" s="103">
        <v>200</v>
      </c>
      <c r="P46" s="103">
        <v>153</v>
      </c>
      <c r="Q46" s="103">
        <v>601</v>
      </c>
      <c r="R46" s="103">
        <v>649</v>
      </c>
      <c r="S46" s="103">
        <v>484</v>
      </c>
      <c r="T46" s="103">
        <v>969</v>
      </c>
      <c r="U46" s="103">
        <v>994</v>
      </c>
      <c r="V46" s="103">
        <v>792</v>
      </c>
      <c r="W46" s="103">
        <v>632</v>
      </c>
      <c r="X46" s="103">
        <v>487</v>
      </c>
      <c r="Y46" s="103">
        <v>1267</v>
      </c>
      <c r="Z46" s="103">
        <v>1466</v>
      </c>
      <c r="AA46" s="103">
        <v>972</v>
      </c>
      <c r="AB46" s="103">
        <v>900</v>
      </c>
      <c r="AC46" s="103">
        <v>1015</v>
      </c>
      <c r="AD46" s="103">
        <v>1789</v>
      </c>
      <c r="AE46" s="103">
        <v>1893</v>
      </c>
    </row>
    <row r="47" spans="1:31">
      <c r="A47" s="108" t="s">
        <v>334</v>
      </c>
      <c r="B47" s="109">
        <v>86</v>
      </c>
      <c r="C47" s="109">
        <v>21</v>
      </c>
      <c r="D47" s="109">
        <v>28</v>
      </c>
      <c r="E47" s="111">
        <v>41</v>
      </c>
      <c r="F47" s="111">
        <v>46</v>
      </c>
      <c r="G47" s="109">
        <v>70</v>
      </c>
      <c r="H47" s="109">
        <v>27</v>
      </c>
      <c r="I47" s="109" t="s">
        <v>335</v>
      </c>
      <c r="J47" s="109">
        <v>62</v>
      </c>
      <c r="K47" s="109">
        <v>58</v>
      </c>
      <c r="L47" s="109">
        <v>198</v>
      </c>
      <c r="M47" s="109">
        <v>104</v>
      </c>
      <c r="N47" s="109">
        <v>51</v>
      </c>
      <c r="O47" s="109">
        <v>103</v>
      </c>
      <c r="P47" s="109">
        <v>100</v>
      </c>
      <c r="Q47" s="109">
        <v>238</v>
      </c>
      <c r="R47" s="109">
        <v>283</v>
      </c>
      <c r="S47" s="109">
        <v>188</v>
      </c>
      <c r="T47" s="109">
        <v>624</v>
      </c>
      <c r="U47" s="109">
        <v>604</v>
      </c>
      <c r="V47" s="109">
        <v>324</v>
      </c>
      <c r="W47" s="109">
        <v>311</v>
      </c>
      <c r="X47" s="109">
        <v>178</v>
      </c>
      <c r="Y47" s="109">
        <v>812</v>
      </c>
      <c r="Z47" s="109">
        <v>953</v>
      </c>
      <c r="AA47" s="109">
        <v>497</v>
      </c>
      <c r="AB47" s="109">
        <v>429</v>
      </c>
      <c r="AC47" s="109">
        <v>340</v>
      </c>
      <c r="AD47" s="109">
        <v>1177</v>
      </c>
      <c r="AE47" s="109">
        <v>1359</v>
      </c>
    </row>
    <row r="48" spans="1:31">
      <c r="A48" s="102" t="s">
        <v>336</v>
      </c>
      <c r="B48" s="103">
        <v>35</v>
      </c>
      <c r="C48" s="103">
        <v>12</v>
      </c>
      <c r="D48" s="103" t="s">
        <v>335</v>
      </c>
      <c r="E48" s="105">
        <v>23</v>
      </c>
      <c r="F48" s="105">
        <v>24</v>
      </c>
      <c r="G48" s="103">
        <v>28</v>
      </c>
      <c r="H48" s="103" t="s">
        <v>335</v>
      </c>
      <c r="I48" s="103" t="s">
        <v>337</v>
      </c>
      <c r="J48" s="103">
        <v>40</v>
      </c>
      <c r="K48" s="103">
        <v>51</v>
      </c>
      <c r="L48" s="103">
        <v>101</v>
      </c>
      <c r="M48" s="103">
        <v>31</v>
      </c>
      <c r="N48" s="103">
        <v>13</v>
      </c>
      <c r="O48" s="103">
        <v>92</v>
      </c>
      <c r="P48" s="103">
        <v>60</v>
      </c>
      <c r="Q48" s="103">
        <v>90</v>
      </c>
      <c r="R48" s="103">
        <v>119</v>
      </c>
      <c r="S48" s="103">
        <v>57</v>
      </c>
      <c r="T48" s="103">
        <v>421</v>
      </c>
      <c r="U48" s="103">
        <v>381</v>
      </c>
      <c r="V48" s="103">
        <v>160</v>
      </c>
      <c r="W48" s="103">
        <v>124</v>
      </c>
      <c r="X48" s="103">
        <v>70</v>
      </c>
      <c r="Y48" s="103">
        <v>526</v>
      </c>
      <c r="Z48" s="103">
        <v>573</v>
      </c>
      <c r="AA48" s="103">
        <v>195</v>
      </c>
      <c r="AB48" s="103">
        <v>155</v>
      </c>
      <c r="AC48" s="103">
        <v>105</v>
      </c>
      <c r="AD48" s="103">
        <v>828</v>
      </c>
      <c r="AE48" s="103">
        <v>925</v>
      </c>
    </row>
    <row r="49" spans="1:41">
      <c r="A49" s="108" t="s">
        <v>338</v>
      </c>
      <c r="B49" s="109">
        <v>11</v>
      </c>
      <c r="C49" s="109">
        <v>10</v>
      </c>
      <c r="D49" s="109" t="s">
        <v>337</v>
      </c>
      <c r="E49" s="111">
        <v>10</v>
      </c>
      <c r="F49" s="111">
        <v>10</v>
      </c>
      <c r="G49" s="109" t="s">
        <v>335</v>
      </c>
      <c r="H49" s="109" t="s">
        <v>335</v>
      </c>
      <c r="I49" s="109" t="s">
        <v>337</v>
      </c>
      <c r="J49" s="109">
        <v>16</v>
      </c>
      <c r="K49" s="109">
        <v>34</v>
      </c>
      <c r="L49" s="109">
        <v>23</v>
      </c>
      <c r="M49" s="109" t="s">
        <v>335</v>
      </c>
      <c r="N49" s="109" t="s">
        <v>337</v>
      </c>
      <c r="O49" s="109">
        <v>71</v>
      </c>
      <c r="P49" s="109">
        <v>53</v>
      </c>
      <c r="Q49" s="109">
        <v>36</v>
      </c>
      <c r="R49" s="109">
        <v>54</v>
      </c>
      <c r="S49" s="109">
        <v>21</v>
      </c>
      <c r="T49" s="109">
        <v>283</v>
      </c>
      <c r="U49" s="109">
        <v>237</v>
      </c>
      <c r="V49" s="109">
        <v>65</v>
      </c>
      <c r="W49" s="109">
        <v>47</v>
      </c>
      <c r="X49" s="109">
        <v>28</v>
      </c>
      <c r="Y49" s="109">
        <v>319</v>
      </c>
      <c r="Z49" s="109">
        <v>397</v>
      </c>
      <c r="AA49" s="109">
        <v>64</v>
      </c>
      <c r="AB49" s="109">
        <v>41</v>
      </c>
      <c r="AC49" s="109">
        <v>25</v>
      </c>
      <c r="AD49" s="109">
        <v>573</v>
      </c>
      <c r="AE49" s="109">
        <v>610</v>
      </c>
    </row>
    <row r="50" spans="1:41">
      <c r="A50" s="102" t="s">
        <v>339</v>
      </c>
      <c r="B50" s="103" t="s">
        <v>337</v>
      </c>
      <c r="C50" s="103" t="s">
        <v>335</v>
      </c>
      <c r="D50" s="103" t="s">
        <v>337</v>
      </c>
      <c r="E50" s="105" t="s">
        <v>335</v>
      </c>
      <c r="F50" s="105">
        <v>15</v>
      </c>
      <c r="G50" s="103" t="s">
        <v>337</v>
      </c>
      <c r="H50" s="103" t="s">
        <v>335</v>
      </c>
      <c r="I50" s="103" t="s">
        <v>337</v>
      </c>
      <c r="J50" s="103">
        <v>18</v>
      </c>
      <c r="K50" s="103">
        <v>22</v>
      </c>
      <c r="L50" s="103" t="s">
        <v>337</v>
      </c>
      <c r="M50" s="103" t="s">
        <v>335</v>
      </c>
      <c r="N50" s="103" t="s">
        <v>337</v>
      </c>
      <c r="O50" s="103">
        <v>36</v>
      </c>
      <c r="P50" s="103">
        <v>40</v>
      </c>
      <c r="Q50" s="103">
        <v>17</v>
      </c>
      <c r="R50" s="103">
        <v>33</v>
      </c>
      <c r="S50" s="103">
        <v>12</v>
      </c>
      <c r="T50" s="103">
        <v>192</v>
      </c>
      <c r="U50" s="103">
        <v>151</v>
      </c>
      <c r="V50" s="103">
        <v>31</v>
      </c>
      <c r="W50" s="103">
        <v>14</v>
      </c>
      <c r="X50" s="103">
        <v>21</v>
      </c>
      <c r="Y50" s="103">
        <v>234</v>
      </c>
      <c r="Z50" s="103">
        <v>271</v>
      </c>
      <c r="AA50" s="103">
        <v>11</v>
      </c>
      <c r="AB50" s="103">
        <v>21</v>
      </c>
      <c r="AC50" s="103">
        <v>15</v>
      </c>
      <c r="AD50" s="103">
        <v>422</v>
      </c>
      <c r="AE50" s="103">
        <v>465</v>
      </c>
    </row>
    <row r="51" spans="1:41">
      <c r="A51" s="108" t="s">
        <v>340</v>
      </c>
      <c r="B51" s="109" t="s">
        <v>337</v>
      </c>
      <c r="C51" s="109" t="s">
        <v>335</v>
      </c>
      <c r="D51" s="109" t="s">
        <v>337</v>
      </c>
      <c r="E51" s="111">
        <v>10</v>
      </c>
      <c r="F51" s="111" t="s">
        <v>335</v>
      </c>
      <c r="G51" s="109" t="s">
        <v>337</v>
      </c>
      <c r="H51" s="109" t="s">
        <v>337</v>
      </c>
      <c r="I51" s="109" t="s">
        <v>337</v>
      </c>
      <c r="J51" s="109">
        <v>12</v>
      </c>
      <c r="K51" s="109">
        <v>15</v>
      </c>
      <c r="L51" s="109" t="s">
        <v>337</v>
      </c>
      <c r="M51" s="109" t="s">
        <v>337</v>
      </c>
      <c r="N51" s="109" t="s">
        <v>337</v>
      </c>
      <c r="O51" s="109">
        <v>22</v>
      </c>
      <c r="P51" s="109">
        <v>29</v>
      </c>
      <c r="Q51" s="109" t="s">
        <v>335</v>
      </c>
      <c r="R51" s="109">
        <v>23</v>
      </c>
      <c r="S51" s="109">
        <v>10</v>
      </c>
      <c r="T51" s="109">
        <v>145</v>
      </c>
      <c r="U51" s="109">
        <v>115</v>
      </c>
      <c r="V51" s="109">
        <v>23</v>
      </c>
      <c r="W51" s="109">
        <v>15</v>
      </c>
      <c r="X51" s="109">
        <v>10</v>
      </c>
      <c r="Y51" s="109">
        <v>137</v>
      </c>
      <c r="Z51" s="109">
        <v>190</v>
      </c>
      <c r="AA51" s="109">
        <v>18</v>
      </c>
      <c r="AB51" s="109">
        <v>13</v>
      </c>
      <c r="AC51" s="109">
        <v>11</v>
      </c>
      <c r="AD51" s="109">
        <v>277</v>
      </c>
      <c r="AE51" s="109">
        <v>320</v>
      </c>
    </row>
    <row r="52" spans="1:41">
      <c r="A52" s="102" t="s">
        <v>341</v>
      </c>
      <c r="B52" s="103" t="s">
        <v>337</v>
      </c>
      <c r="C52" s="103" t="s">
        <v>335</v>
      </c>
      <c r="D52" s="103" t="s">
        <v>337</v>
      </c>
      <c r="E52" s="105" t="s">
        <v>335</v>
      </c>
      <c r="F52" s="105">
        <v>10</v>
      </c>
      <c r="G52" s="103" t="s">
        <v>337</v>
      </c>
      <c r="H52" s="103" t="s">
        <v>335</v>
      </c>
      <c r="I52" s="103" t="s">
        <v>337</v>
      </c>
      <c r="J52" s="103" t="s">
        <v>335</v>
      </c>
      <c r="K52" s="103" t="s">
        <v>335</v>
      </c>
      <c r="L52" s="103" t="s">
        <v>337</v>
      </c>
      <c r="M52" s="103" t="s">
        <v>337</v>
      </c>
      <c r="N52" s="103" t="s">
        <v>337</v>
      </c>
      <c r="O52" s="103">
        <v>24</v>
      </c>
      <c r="P52" s="103">
        <v>18</v>
      </c>
      <c r="Q52" s="103" t="s">
        <v>335</v>
      </c>
      <c r="R52" s="103">
        <v>10</v>
      </c>
      <c r="S52" s="103" t="s">
        <v>335</v>
      </c>
      <c r="T52" s="103">
        <v>130</v>
      </c>
      <c r="U52" s="103">
        <v>83</v>
      </c>
      <c r="V52" s="103">
        <v>14</v>
      </c>
      <c r="W52" s="103">
        <v>12</v>
      </c>
      <c r="X52" s="103">
        <v>11</v>
      </c>
      <c r="Y52" s="103">
        <v>130</v>
      </c>
      <c r="Z52" s="103">
        <v>114</v>
      </c>
      <c r="AA52" s="103" t="s">
        <v>335</v>
      </c>
      <c r="AB52" s="103" t="s">
        <v>335</v>
      </c>
      <c r="AC52" s="103" t="s">
        <v>335</v>
      </c>
      <c r="AD52" s="103">
        <v>244</v>
      </c>
      <c r="AE52" s="103">
        <v>229</v>
      </c>
    </row>
    <row r="53" spans="1:41">
      <c r="A53" s="108" t="s">
        <v>342</v>
      </c>
      <c r="B53" s="109" t="s">
        <v>337</v>
      </c>
      <c r="C53" s="109" t="s">
        <v>335</v>
      </c>
      <c r="D53" s="109" t="s">
        <v>337</v>
      </c>
      <c r="E53" s="111" t="s">
        <v>335</v>
      </c>
      <c r="F53" s="111" t="s">
        <v>335</v>
      </c>
      <c r="G53" s="109" t="s">
        <v>337</v>
      </c>
      <c r="H53" s="109" t="s">
        <v>335</v>
      </c>
      <c r="I53" s="109" t="s">
        <v>337</v>
      </c>
      <c r="J53" s="109" t="s">
        <v>335</v>
      </c>
      <c r="K53" s="109" t="s">
        <v>335</v>
      </c>
      <c r="L53" s="109" t="s">
        <v>337</v>
      </c>
      <c r="M53" s="109" t="s">
        <v>337</v>
      </c>
      <c r="N53" s="109" t="s">
        <v>337</v>
      </c>
      <c r="O53" s="109">
        <v>16</v>
      </c>
      <c r="P53" s="109">
        <v>18</v>
      </c>
      <c r="Q53" s="109" t="s">
        <v>335</v>
      </c>
      <c r="R53" s="109" t="s">
        <v>335</v>
      </c>
      <c r="S53" s="109" t="s">
        <v>335</v>
      </c>
      <c r="T53" s="109">
        <v>84</v>
      </c>
      <c r="U53" s="109">
        <v>47</v>
      </c>
      <c r="V53" s="109" t="s">
        <v>335</v>
      </c>
      <c r="W53" s="109" t="s">
        <v>335</v>
      </c>
      <c r="X53" s="109" t="s">
        <v>335</v>
      </c>
      <c r="Y53" s="109">
        <v>99</v>
      </c>
      <c r="Z53" s="109">
        <v>94</v>
      </c>
      <c r="AA53" s="109">
        <v>12</v>
      </c>
      <c r="AB53" s="109" t="s">
        <v>335</v>
      </c>
      <c r="AC53" s="109" t="s">
        <v>335</v>
      </c>
      <c r="AD53" s="109">
        <v>175</v>
      </c>
      <c r="AE53" s="109">
        <v>181</v>
      </c>
    </row>
    <row r="54" spans="1:41">
      <c r="A54" s="102" t="s">
        <v>343</v>
      </c>
      <c r="B54" s="103" t="s">
        <v>337</v>
      </c>
      <c r="C54" s="103" t="s">
        <v>335</v>
      </c>
      <c r="D54" s="103" t="s">
        <v>337</v>
      </c>
      <c r="E54" s="105" t="s">
        <v>335</v>
      </c>
      <c r="F54" s="105" t="s">
        <v>335</v>
      </c>
      <c r="G54" s="103" t="s">
        <v>337</v>
      </c>
      <c r="H54" s="103" t="s">
        <v>337</v>
      </c>
      <c r="I54" s="103" t="s">
        <v>337</v>
      </c>
      <c r="J54" s="103" t="s">
        <v>335</v>
      </c>
      <c r="K54" s="103" t="s">
        <v>335</v>
      </c>
      <c r="L54" s="103" t="s">
        <v>337</v>
      </c>
      <c r="M54" s="103" t="s">
        <v>337</v>
      </c>
      <c r="N54" s="103" t="s">
        <v>337</v>
      </c>
      <c r="O54" s="103">
        <v>13</v>
      </c>
      <c r="P54" s="103">
        <v>15</v>
      </c>
      <c r="Q54" s="103" t="s">
        <v>335</v>
      </c>
      <c r="R54" s="103" t="s">
        <v>335</v>
      </c>
      <c r="S54" s="103" t="s">
        <v>335</v>
      </c>
      <c r="T54" s="103">
        <v>82</v>
      </c>
      <c r="U54" s="103">
        <v>38</v>
      </c>
      <c r="V54" s="103" t="s">
        <v>337</v>
      </c>
      <c r="W54" s="103" t="s">
        <v>335</v>
      </c>
      <c r="X54" s="103" t="s">
        <v>335</v>
      </c>
      <c r="Y54" s="103">
        <v>65</v>
      </c>
      <c r="Z54" s="103">
        <v>64</v>
      </c>
      <c r="AA54" s="103" t="s">
        <v>335</v>
      </c>
      <c r="AB54" s="103" t="s">
        <v>335</v>
      </c>
      <c r="AC54" s="103" t="s">
        <v>335</v>
      </c>
      <c r="AD54" s="103">
        <v>138</v>
      </c>
      <c r="AE54" s="103">
        <v>114</v>
      </c>
    </row>
    <row r="55" spans="1:41">
      <c r="A55" s="108" t="s">
        <v>344</v>
      </c>
      <c r="B55" s="109" t="s">
        <v>337</v>
      </c>
      <c r="C55" s="109" t="s">
        <v>335</v>
      </c>
      <c r="D55" s="109" t="s">
        <v>337</v>
      </c>
      <c r="E55" s="111" t="s">
        <v>335</v>
      </c>
      <c r="F55" s="111" t="s">
        <v>335</v>
      </c>
      <c r="G55" s="109" t="s">
        <v>337</v>
      </c>
      <c r="H55" s="109" t="s">
        <v>335</v>
      </c>
      <c r="I55" s="109" t="s">
        <v>337</v>
      </c>
      <c r="J55" s="109" t="s">
        <v>335</v>
      </c>
      <c r="K55" s="109" t="s">
        <v>335</v>
      </c>
      <c r="L55" s="109" t="s">
        <v>337</v>
      </c>
      <c r="M55" s="109" t="s">
        <v>335</v>
      </c>
      <c r="N55" s="109" t="s">
        <v>337</v>
      </c>
      <c r="O55" s="109" t="s">
        <v>335</v>
      </c>
      <c r="P55" s="109" t="s">
        <v>335</v>
      </c>
      <c r="Q55" s="109" t="s">
        <v>335</v>
      </c>
      <c r="R55" s="109" t="s">
        <v>335</v>
      </c>
      <c r="S55" s="109" t="s">
        <v>335</v>
      </c>
      <c r="T55" s="109">
        <v>54</v>
      </c>
      <c r="U55" s="109">
        <v>36</v>
      </c>
      <c r="V55" s="109" t="s">
        <v>337</v>
      </c>
      <c r="W55" s="109" t="s">
        <v>335</v>
      </c>
      <c r="X55" s="109" t="s">
        <v>335</v>
      </c>
      <c r="Y55" s="109">
        <v>46</v>
      </c>
      <c r="Z55" s="109">
        <v>62</v>
      </c>
      <c r="AA55" s="109" t="s">
        <v>335</v>
      </c>
      <c r="AB55" s="109" t="s">
        <v>335</v>
      </c>
      <c r="AC55" s="109" t="s">
        <v>335</v>
      </c>
      <c r="AD55" s="109">
        <v>107</v>
      </c>
      <c r="AE55" s="109">
        <v>83</v>
      </c>
    </row>
    <row r="57" spans="1:41">
      <c r="A57" s="99" t="s">
        <v>223</v>
      </c>
    </row>
    <row r="58" spans="1:41">
      <c r="A58" s="99" t="s">
        <v>321</v>
      </c>
    </row>
    <row r="59" spans="1:41">
      <c r="A59" s="99" t="s">
        <v>345</v>
      </c>
    </row>
    <row r="62" spans="1:41" ht="25.75" customHeight="1">
      <c r="A62" s="374" t="s">
        <v>346</v>
      </c>
      <c r="B62" s="374"/>
      <c r="C62" s="374"/>
      <c r="D62" s="374"/>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4"/>
      <c r="AN62" s="374"/>
      <c r="AO62" s="374"/>
    </row>
    <row r="63" spans="1:41">
      <c r="A63" s="374"/>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c r="AN63" s="374"/>
      <c r="AO63" s="374"/>
    </row>
    <row r="64" spans="1:41">
      <c r="A64" s="23" t="s">
        <v>255</v>
      </c>
      <c r="B64" s="378" t="s">
        <v>287</v>
      </c>
      <c r="C64" s="382"/>
      <c r="D64" s="382"/>
      <c r="E64" s="382"/>
      <c r="F64" s="382"/>
      <c r="G64" s="382"/>
      <c r="H64" s="382"/>
      <c r="I64" s="382"/>
      <c r="J64" s="382"/>
      <c r="K64" s="382"/>
      <c r="L64" s="382"/>
      <c r="M64" s="382"/>
      <c r="N64" s="382"/>
      <c r="O64" s="382"/>
      <c r="P64" s="382"/>
      <c r="Q64" s="382"/>
      <c r="R64" s="382"/>
      <c r="S64" s="382"/>
      <c r="T64" s="382"/>
      <c r="U64" s="379"/>
      <c r="V64" s="405" t="s">
        <v>288</v>
      </c>
      <c r="W64" s="406"/>
      <c r="X64" s="406"/>
      <c r="Y64" s="406"/>
      <c r="Z64" s="406"/>
      <c r="AA64" s="406"/>
      <c r="AB64" s="406"/>
      <c r="AC64" s="406"/>
      <c r="AD64" s="406"/>
      <c r="AE64" s="406"/>
      <c r="AF64" s="406"/>
      <c r="AG64" s="406"/>
      <c r="AH64" s="406"/>
      <c r="AI64" s="406"/>
      <c r="AJ64" s="406"/>
      <c r="AK64" s="406"/>
      <c r="AL64" s="406"/>
      <c r="AM64" s="406"/>
      <c r="AN64" s="406"/>
      <c r="AO64" s="406"/>
    </row>
    <row r="65" spans="1:41" ht="15.75" customHeight="1">
      <c r="A65" s="23" t="s">
        <v>816</v>
      </c>
      <c r="B65" s="378" t="s">
        <v>291</v>
      </c>
      <c r="C65" s="382"/>
      <c r="D65" s="382"/>
      <c r="E65" s="382"/>
      <c r="F65" s="379"/>
      <c r="G65" s="378" t="s">
        <v>292</v>
      </c>
      <c r="H65" s="382"/>
      <c r="I65" s="382"/>
      <c r="J65" s="382"/>
      <c r="K65" s="379"/>
      <c r="L65" s="378" t="s">
        <v>347</v>
      </c>
      <c r="M65" s="382"/>
      <c r="N65" s="382"/>
      <c r="O65" s="382"/>
      <c r="P65" s="379"/>
      <c r="Q65" s="378" t="s">
        <v>294</v>
      </c>
      <c r="R65" s="382"/>
      <c r="S65" s="382"/>
      <c r="T65" s="382"/>
      <c r="U65" s="379"/>
      <c r="V65" s="378" t="s">
        <v>291</v>
      </c>
      <c r="W65" s="382"/>
      <c r="X65" s="382"/>
      <c r="Y65" s="382"/>
      <c r="Z65" s="379"/>
      <c r="AA65" s="378" t="s">
        <v>292</v>
      </c>
      <c r="AB65" s="382"/>
      <c r="AC65" s="382"/>
      <c r="AD65" s="382"/>
      <c r="AE65" s="379"/>
      <c r="AF65" s="378" t="s">
        <v>347</v>
      </c>
      <c r="AG65" s="382"/>
      <c r="AH65" s="382"/>
      <c r="AI65" s="382"/>
      <c r="AJ65" s="379"/>
      <c r="AK65" s="378" t="s">
        <v>294</v>
      </c>
      <c r="AL65" s="382"/>
      <c r="AM65" s="382"/>
      <c r="AN65" s="382"/>
      <c r="AO65" s="379"/>
    </row>
    <row r="66" spans="1:41" ht="44.5">
      <c r="A66" s="23" t="s">
        <v>820</v>
      </c>
      <c r="B66" s="90" t="s">
        <v>296</v>
      </c>
      <c r="C66" s="90" t="s">
        <v>297</v>
      </c>
      <c r="D66" s="90" t="s">
        <v>298</v>
      </c>
      <c r="E66" s="90" t="s">
        <v>299</v>
      </c>
      <c r="F66" s="90" t="s">
        <v>300</v>
      </c>
      <c r="G66" s="90" t="s">
        <v>296</v>
      </c>
      <c r="H66" s="90" t="s">
        <v>297</v>
      </c>
      <c r="I66" s="90" t="s">
        <v>298</v>
      </c>
      <c r="J66" s="90" t="s">
        <v>299</v>
      </c>
      <c r="K66" s="90" t="s">
        <v>300</v>
      </c>
      <c r="L66" s="90" t="s">
        <v>296</v>
      </c>
      <c r="M66" s="90" t="s">
        <v>297</v>
      </c>
      <c r="N66" s="90" t="s">
        <v>298</v>
      </c>
      <c r="O66" s="90" t="s">
        <v>299</v>
      </c>
      <c r="P66" s="90" t="s">
        <v>300</v>
      </c>
      <c r="Q66" s="90" t="s">
        <v>296</v>
      </c>
      <c r="R66" s="90" t="s">
        <v>297</v>
      </c>
      <c r="S66" s="90" t="s">
        <v>298</v>
      </c>
      <c r="T66" s="90" t="s">
        <v>299</v>
      </c>
      <c r="U66" s="90" t="s">
        <v>300</v>
      </c>
      <c r="V66" s="90" t="s">
        <v>296</v>
      </c>
      <c r="W66" s="90" t="s">
        <v>297</v>
      </c>
      <c r="X66" s="90" t="s">
        <v>298</v>
      </c>
      <c r="Y66" s="90" t="s">
        <v>299</v>
      </c>
      <c r="Z66" s="90" t="s">
        <v>300</v>
      </c>
      <c r="AA66" s="90" t="s">
        <v>296</v>
      </c>
      <c r="AB66" s="90" t="s">
        <v>297</v>
      </c>
      <c r="AC66" s="90" t="s">
        <v>298</v>
      </c>
      <c r="AD66" s="90" t="s">
        <v>299</v>
      </c>
      <c r="AE66" s="90" t="s">
        <v>300</v>
      </c>
      <c r="AF66" s="90" t="s">
        <v>296</v>
      </c>
      <c r="AG66" s="90" t="s">
        <v>297</v>
      </c>
      <c r="AH66" s="90" t="s">
        <v>298</v>
      </c>
      <c r="AI66" s="90" t="s">
        <v>299</v>
      </c>
      <c r="AJ66" s="90" t="s">
        <v>300</v>
      </c>
      <c r="AK66" s="90" t="s">
        <v>296</v>
      </c>
      <c r="AL66" s="90" t="s">
        <v>297</v>
      </c>
      <c r="AM66" s="90" t="s">
        <v>298</v>
      </c>
      <c r="AN66" s="90" t="s">
        <v>299</v>
      </c>
      <c r="AO66" s="90" t="s">
        <v>300</v>
      </c>
    </row>
    <row r="67" spans="1:41">
      <c r="A67" s="102" t="s">
        <v>348</v>
      </c>
      <c r="B67" s="103">
        <v>2040</v>
      </c>
      <c r="C67" s="103">
        <v>2224</v>
      </c>
      <c r="D67" s="103">
        <v>1806</v>
      </c>
      <c r="E67" s="103">
        <v>1707</v>
      </c>
      <c r="F67" s="103">
        <v>1622</v>
      </c>
      <c r="G67" s="103">
        <v>155</v>
      </c>
      <c r="H67" s="103">
        <v>180</v>
      </c>
      <c r="I67" s="103">
        <v>143</v>
      </c>
      <c r="J67" s="103">
        <v>152</v>
      </c>
      <c r="K67" s="103">
        <v>151</v>
      </c>
      <c r="L67" s="103">
        <v>52</v>
      </c>
      <c r="M67" s="103">
        <v>57</v>
      </c>
      <c r="N67" s="103">
        <v>45</v>
      </c>
      <c r="O67" s="103">
        <v>35</v>
      </c>
      <c r="P67" s="103">
        <v>41</v>
      </c>
      <c r="Q67" s="103">
        <v>141</v>
      </c>
      <c r="R67" s="103">
        <v>141</v>
      </c>
      <c r="S67" s="103">
        <v>103</v>
      </c>
      <c r="T67" s="103">
        <v>102</v>
      </c>
      <c r="U67" s="103">
        <v>92</v>
      </c>
      <c r="V67" s="103">
        <v>27994</v>
      </c>
      <c r="W67" s="103">
        <v>30029</v>
      </c>
      <c r="X67" s="103">
        <v>28967</v>
      </c>
      <c r="Y67" s="103">
        <v>31205</v>
      </c>
      <c r="Z67" s="103">
        <v>33501</v>
      </c>
      <c r="AA67" s="103">
        <v>108</v>
      </c>
      <c r="AB67" s="103">
        <v>167</v>
      </c>
      <c r="AC67" s="103">
        <v>231</v>
      </c>
      <c r="AD67" s="103">
        <v>320</v>
      </c>
      <c r="AE67" s="103">
        <v>357</v>
      </c>
      <c r="AF67" s="103">
        <v>187</v>
      </c>
      <c r="AG67" s="103">
        <v>290</v>
      </c>
      <c r="AH67" s="103">
        <v>317</v>
      </c>
      <c r="AI67" s="103">
        <v>367</v>
      </c>
      <c r="AJ67" s="103">
        <v>331</v>
      </c>
      <c r="AK67" s="103">
        <v>777</v>
      </c>
      <c r="AL67" s="103">
        <v>835</v>
      </c>
      <c r="AM67" s="103">
        <v>805</v>
      </c>
      <c r="AN67" s="103">
        <v>1018</v>
      </c>
      <c r="AO67" s="103">
        <v>1027</v>
      </c>
    </row>
    <row r="68" spans="1:41">
      <c r="A68" s="108" t="s">
        <v>349</v>
      </c>
      <c r="B68" s="109">
        <v>1942</v>
      </c>
      <c r="C68" s="109">
        <v>2014</v>
      </c>
      <c r="D68" s="109">
        <v>1618</v>
      </c>
      <c r="E68" s="109">
        <v>1526</v>
      </c>
      <c r="F68" s="109">
        <v>1430</v>
      </c>
      <c r="G68" s="109">
        <v>120</v>
      </c>
      <c r="H68" s="109">
        <v>162</v>
      </c>
      <c r="I68" s="109">
        <v>111</v>
      </c>
      <c r="J68" s="109">
        <v>110</v>
      </c>
      <c r="K68" s="109">
        <v>109</v>
      </c>
      <c r="L68" s="109">
        <v>33</v>
      </c>
      <c r="M68" s="109">
        <v>29</v>
      </c>
      <c r="N68" s="109">
        <v>24</v>
      </c>
      <c r="O68" s="109">
        <v>33</v>
      </c>
      <c r="P68" s="109">
        <v>32</v>
      </c>
      <c r="Q68" s="109">
        <v>146</v>
      </c>
      <c r="R68" s="109">
        <v>127</v>
      </c>
      <c r="S68" s="109">
        <v>114</v>
      </c>
      <c r="T68" s="109">
        <v>83</v>
      </c>
      <c r="U68" s="109">
        <v>97</v>
      </c>
      <c r="V68" s="109">
        <v>30875</v>
      </c>
      <c r="W68" s="109">
        <v>33512</v>
      </c>
      <c r="X68" s="109">
        <v>32960</v>
      </c>
      <c r="Y68" s="109">
        <v>34753</v>
      </c>
      <c r="Z68" s="109">
        <v>35828</v>
      </c>
      <c r="AA68" s="109">
        <v>107</v>
      </c>
      <c r="AB68" s="109">
        <v>145</v>
      </c>
      <c r="AC68" s="109">
        <v>271</v>
      </c>
      <c r="AD68" s="109">
        <v>286</v>
      </c>
      <c r="AE68" s="109">
        <v>299</v>
      </c>
      <c r="AF68" s="109">
        <v>191</v>
      </c>
      <c r="AG68" s="109">
        <v>229</v>
      </c>
      <c r="AH68" s="109">
        <v>211</v>
      </c>
      <c r="AI68" s="109">
        <v>241</v>
      </c>
      <c r="AJ68" s="109">
        <v>241</v>
      </c>
      <c r="AK68" s="109">
        <v>907</v>
      </c>
      <c r="AL68" s="109">
        <v>966</v>
      </c>
      <c r="AM68" s="109">
        <v>930</v>
      </c>
      <c r="AN68" s="109">
        <v>1159</v>
      </c>
      <c r="AO68" s="109">
        <v>1156</v>
      </c>
    </row>
    <row r="69" spans="1:41">
      <c r="A69" s="102" t="s">
        <v>350</v>
      </c>
      <c r="B69" s="103">
        <v>2034</v>
      </c>
      <c r="C69" s="103">
        <v>1913</v>
      </c>
      <c r="D69" s="103">
        <v>1605</v>
      </c>
      <c r="E69" s="103">
        <v>1445</v>
      </c>
      <c r="F69" s="103">
        <v>1367</v>
      </c>
      <c r="G69" s="103">
        <v>106</v>
      </c>
      <c r="H69" s="103">
        <v>133</v>
      </c>
      <c r="I69" s="103">
        <v>129</v>
      </c>
      <c r="J69" s="103">
        <v>95</v>
      </c>
      <c r="K69" s="103">
        <v>93</v>
      </c>
      <c r="L69" s="103">
        <v>25</v>
      </c>
      <c r="M69" s="103">
        <v>15</v>
      </c>
      <c r="N69" s="103">
        <v>18</v>
      </c>
      <c r="O69" s="103">
        <v>18</v>
      </c>
      <c r="P69" s="103">
        <v>13</v>
      </c>
      <c r="Q69" s="103">
        <v>195</v>
      </c>
      <c r="R69" s="103">
        <v>145</v>
      </c>
      <c r="S69" s="103">
        <v>118</v>
      </c>
      <c r="T69" s="103">
        <v>126</v>
      </c>
      <c r="U69" s="103">
        <v>113</v>
      </c>
      <c r="V69" s="103">
        <v>32917</v>
      </c>
      <c r="W69" s="103">
        <v>34806</v>
      </c>
      <c r="X69" s="103">
        <v>35502</v>
      </c>
      <c r="Y69" s="103">
        <v>35558</v>
      </c>
      <c r="Z69" s="103">
        <v>35672</v>
      </c>
      <c r="AA69" s="103">
        <v>105</v>
      </c>
      <c r="AB69" s="103">
        <v>164</v>
      </c>
      <c r="AC69" s="103">
        <v>231</v>
      </c>
      <c r="AD69" s="103">
        <v>240</v>
      </c>
      <c r="AE69" s="103">
        <v>267</v>
      </c>
      <c r="AF69" s="103">
        <v>119</v>
      </c>
      <c r="AG69" s="103">
        <v>129</v>
      </c>
      <c r="AH69" s="103">
        <v>135</v>
      </c>
      <c r="AI69" s="103">
        <v>125</v>
      </c>
      <c r="AJ69" s="103">
        <v>127</v>
      </c>
      <c r="AK69" s="103">
        <v>955</v>
      </c>
      <c r="AL69" s="103">
        <v>1079</v>
      </c>
      <c r="AM69" s="103">
        <v>1050</v>
      </c>
      <c r="AN69" s="103">
        <v>1193</v>
      </c>
      <c r="AO69" s="103">
        <v>1182</v>
      </c>
    </row>
    <row r="70" spans="1:41">
      <c r="A70" s="108" t="s">
        <v>351</v>
      </c>
      <c r="B70" s="109">
        <v>1670</v>
      </c>
      <c r="C70" s="109">
        <v>1547</v>
      </c>
      <c r="D70" s="109">
        <v>1294</v>
      </c>
      <c r="E70" s="109">
        <v>1218</v>
      </c>
      <c r="F70" s="109">
        <v>1067</v>
      </c>
      <c r="G70" s="109">
        <v>84</v>
      </c>
      <c r="H70" s="109">
        <v>126</v>
      </c>
      <c r="I70" s="109">
        <v>106</v>
      </c>
      <c r="J70" s="109">
        <v>82</v>
      </c>
      <c r="K70" s="109">
        <v>76</v>
      </c>
      <c r="L70" s="109">
        <v>10</v>
      </c>
      <c r="M70" s="109">
        <v>10</v>
      </c>
      <c r="N70" s="109">
        <v>10</v>
      </c>
      <c r="O70" s="109" t="s">
        <v>335</v>
      </c>
      <c r="P70" s="109">
        <v>10</v>
      </c>
      <c r="Q70" s="109">
        <v>148</v>
      </c>
      <c r="R70" s="109">
        <v>117</v>
      </c>
      <c r="S70" s="109">
        <v>93</v>
      </c>
      <c r="T70" s="109">
        <v>95</v>
      </c>
      <c r="U70" s="109">
        <v>74</v>
      </c>
      <c r="V70" s="109">
        <v>28334</v>
      </c>
      <c r="W70" s="109">
        <v>28790</v>
      </c>
      <c r="X70" s="109">
        <v>30170</v>
      </c>
      <c r="Y70" s="109">
        <v>29798</v>
      </c>
      <c r="Z70" s="109">
        <v>29472</v>
      </c>
      <c r="AA70" s="109">
        <v>101</v>
      </c>
      <c r="AB70" s="109">
        <v>132</v>
      </c>
      <c r="AC70" s="109">
        <v>204</v>
      </c>
      <c r="AD70" s="109">
        <v>219</v>
      </c>
      <c r="AE70" s="109">
        <v>213</v>
      </c>
      <c r="AF70" s="109">
        <v>72</v>
      </c>
      <c r="AG70" s="109">
        <v>88</v>
      </c>
      <c r="AH70" s="109">
        <v>67</v>
      </c>
      <c r="AI70" s="109">
        <v>71</v>
      </c>
      <c r="AJ70" s="109">
        <v>73</v>
      </c>
      <c r="AK70" s="109">
        <v>848</v>
      </c>
      <c r="AL70" s="109">
        <v>990</v>
      </c>
      <c r="AM70" s="109">
        <v>942</v>
      </c>
      <c r="AN70" s="109">
        <v>1044</v>
      </c>
      <c r="AO70" s="109">
        <v>988</v>
      </c>
    </row>
    <row r="71" spans="1:41">
      <c r="A71" s="102" t="s">
        <v>352</v>
      </c>
      <c r="B71" s="103">
        <v>1348</v>
      </c>
      <c r="C71" s="103">
        <v>1177</v>
      </c>
      <c r="D71" s="103">
        <v>1015</v>
      </c>
      <c r="E71" s="103">
        <v>866</v>
      </c>
      <c r="F71" s="103">
        <v>800</v>
      </c>
      <c r="G71" s="103">
        <v>68</v>
      </c>
      <c r="H71" s="103">
        <v>93</v>
      </c>
      <c r="I71" s="103">
        <v>71</v>
      </c>
      <c r="J71" s="103">
        <v>62</v>
      </c>
      <c r="K71" s="103">
        <v>57</v>
      </c>
      <c r="L71" s="103" t="s">
        <v>335</v>
      </c>
      <c r="M71" s="103" t="s">
        <v>335</v>
      </c>
      <c r="N71" s="103" t="s">
        <v>335</v>
      </c>
      <c r="O71" s="103">
        <v>10</v>
      </c>
      <c r="P71" s="103" t="s">
        <v>335</v>
      </c>
      <c r="Q71" s="103">
        <v>154</v>
      </c>
      <c r="R71" s="103">
        <v>113</v>
      </c>
      <c r="S71" s="103">
        <v>73</v>
      </c>
      <c r="T71" s="103">
        <v>55</v>
      </c>
      <c r="U71" s="103">
        <v>59</v>
      </c>
      <c r="V71" s="103">
        <v>23052</v>
      </c>
      <c r="W71" s="103">
        <v>22771</v>
      </c>
      <c r="X71" s="103">
        <v>24415</v>
      </c>
      <c r="Y71" s="103">
        <v>23959</v>
      </c>
      <c r="Z71" s="103">
        <v>22480</v>
      </c>
      <c r="AA71" s="103">
        <v>66</v>
      </c>
      <c r="AB71" s="103">
        <v>100</v>
      </c>
      <c r="AC71" s="103">
        <v>143</v>
      </c>
      <c r="AD71" s="103">
        <v>156</v>
      </c>
      <c r="AE71" s="103">
        <v>172</v>
      </c>
      <c r="AF71" s="103">
        <v>67</v>
      </c>
      <c r="AG71" s="103">
        <v>43</v>
      </c>
      <c r="AH71" s="103">
        <v>49</v>
      </c>
      <c r="AI71" s="103">
        <v>74</v>
      </c>
      <c r="AJ71" s="103">
        <v>68</v>
      </c>
      <c r="AK71" s="103">
        <v>833</v>
      </c>
      <c r="AL71" s="103">
        <v>823</v>
      </c>
      <c r="AM71" s="103">
        <v>852</v>
      </c>
      <c r="AN71" s="103">
        <v>901</v>
      </c>
      <c r="AO71" s="103">
        <v>864</v>
      </c>
    </row>
    <row r="72" spans="1:41">
      <c r="A72" s="108" t="s">
        <v>353</v>
      </c>
      <c r="B72" s="109">
        <v>1035</v>
      </c>
      <c r="C72" s="109">
        <v>905</v>
      </c>
      <c r="D72" s="109">
        <v>786</v>
      </c>
      <c r="E72" s="109">
        <v>674</v>
      </c>
      <c r="F72" s="109">
        <v>610</v>
      </c>
      <c r="G72" s="109">
        <v>48</v>
      </c>
      <c r="H72" s="109">
        <v>41</v>
      </c>
      <c r="I72" s="109">
        <v>49</v>
      </c>
      <c r="J72" s="109">
        <v>38</v>
      </c>
      <c r="K72" s="109">
        <v>46</v>
      </c>
      <c r="L72" s="109" t="s">
        <v>335</v>
      </c>
      <c r="M72" s="109" t="s">
        <v>335</v>
      </c>
      <c r="N72" s="109" t="s">
        <v>335</v>
      </c>
      <c r="O72" s="109" t="s">
        <v>335</v>
      </c>
      <c r="P72" s="109" t="s">
        <v>335</v>
      </c>
      <c r="Q72" s="109">
        <v>134</v>
      </c>
      <c r="R72" s="109">
        <v>99</v>
      </c>
      <c r="S72" s="109">
        <v>69</v>
      </c>
      <c r="T72" s="109">
        <v>71</v>
      </c>
      <c r="U72" s="109">
        <v>56</v>
      </c>
      <c r="V72" s="109">
        <v>18050</v>
      </c>
      <c r="W72" s="109">
        <v>17323</v>
      </c>
      <c r="X72" s="109">
        <v>19036</v>
      </c>
      <c r="Y72" s="109">
        <v>18125</v>
      </c>
      <c r="Z72" s="109">
        <v>17318</v>
      </c>
      <c r="AA72" s="109">
        <v>74</v>
      </c>
      <c r="AB72" s="109">
        <v>86</v>
      </c>
      <c r="AC72" s="109">
        <v>113</v>
      </c>
      <c r="AD72" s="109">
        <v>162</v>
      </c>
      <c r="AE72" s="109">
        <v>116</v>
      </c>
      <c r="AF72" s="109">
        <v>41</v>
      </c>
      <c r="AG72" s="109">
        <v>33</v>
      </c>
      <c r="AH72" s="109">
        <v>48</v>
      </c>
      <c r="AI72" s="109">
        <v>39</v>
      </c>
      <c r="AJ72" s="109">
        <v>44</v>
      </c>
      <c r="AK72" s="109">
        <v>824</v>
      </c>
      <c r="AL72" s="109">
        <v>885</v>
      </c>
      <c r="AM72" s="109">
        <v>735</v>
      </c>
      <c r="AN72" s="109">
        <v>907</v>
      </c>
      <c r="AO72" s="109">
        <v>737</v>
      </c>
    </row>
    <row r="73" spans="1:41">
      <c r="A73" s="102" t="s">
        <v>354</v>
      </c>
      <c r="B73" s="103">
        <v>733</v>
      </c>
      <c r="C73" s="103">
        <v>681</v>
      </c>
      <c r="D73" s="103">
        <v>596</v>
      </c>
      <c r="E73" s="103">
        <v>544</v>
      </c>
      <c r="F73" s="103">
        <v>443</v>
      </c>
      <c r="G73" s="103">
        <v>33</v>
      </c>
      <c r="H73" s="103">
        <v>54</v>
      </c>
      <c r="I73" s="103">
        <v>52</v>
      </c>
      <c r="J73" s="103">
        <v>30</v>
      </c>
      <c r="K73" s="103">
        <v>33</v>
      </c>
      <c r="L73" s="103" t="s">
        <v>335</v>
      </c>
      <c r="M73" s="103" t="s">
        <v>335</v>
      </c>
      <c r="N73" s="103" t="s">
        <v>335</v>
      </c>
      <c r="O73" s="103" t="s">
        <v>335</v>
      </c>
      <c r="P73" s="103" t="s">
        <v>335</v>
      </c>
      <c r="Q73" s="103">
        <v>124</v>
      </c>
      <c r="R73" s="103">
        <v>114</v>
      </c>
      <c r="S73" s="103">
        <v>73</v>
      </c>
      <c r="T73" s="103">
        <v>63</v>
      </c>
      <c r="U73" s="103">
        <v>59</v>
      </c>
      <c r="V73" s="103">
        <v>13809</v>
      </c>
      <c r="W73" s="103">
        <v>12879</v>
      </c>
      <c r="X73" s="103">
        <v>14288</v>
      </c>
      <c r="Y73" s="103">
        <v>13655</v>
      </c>
      <c r="Z73" s="103">
        <v>12942</v>
      </c>
      <c r="AA73" s="103">
        <v>58</v>
      </c>
      <c r="AB73" s="103">
        <v>73</v>
      </c>
      <c r="AC73" s="103">
        <v>94</v>
      </c>
      <c r="AD73" s="103">
        <v>91</v>
      </c>
      <c r="AE73" s="103">
        <v>102</v>
      </c>
      <c r="AF73" s="103">
        <v>27</v>
      </c>
      <c r="AG73" s="103">
        <v>32</v>
      </c>
      <c r="AH73" s="103">
        <v>38</v>
      </c>
      <c r="AI73" s="103">
        <v>37</v>
      </c>
      <c r="AJ73" s="103">
        <v>40</v>
      </c>
      <c r="AK73" s="103">
        <v>757</v>
      </c>
      <c r="AL73" s="103">
        <v>833</v>
      </c>
      <c r="AM73" s="103">
        <v>780</v>
      </c>
      <c r="AN73" s="103">
        <v>850</v>
      </c>
      <c r="AO73" s="103">
        <v>782</v>
      </c>
    </row>
    <row r="74" spans="1:41">
      <c r="A74" s="108" t="s">
        <v>355</v>
      </c>
      <c r="B74" s="109">
        <v>633</v>
      </c>
      <c r="C74" s="109">
        <v>446</v>
      </c>
      <c r="D74" s="109">
        <v>440</v>
      </c>
      <c r="E74" s="109">
        <v>406</v>
      </c>
      <c r="F74" s="109">
        <v>319</v>
      </c>
      <c r="G74" s="109">
        <v>30</v>
      </c>
      <c r="H74" s="109">
        <v>33</v>
      </c>
      <c r="I74" s="109">
        <v>31</v>
      </c>
      <c r="J74" s="109">
        <v>21</v>
      </c>
      <c r="K74" s="109">
        <v>23</v>
      </c>
      <c r="L74" s="109" t="s">
        <v>335</v>
      </c>
      <c r="M74" s="109" t="s">
        <v>335</v>
      </c>
      <c r="N74" s="109" t="s">
        <v>335</v>
      </c>
      <c r="O74" s="109" t="s">
        <v>335</v>
      </c>
      <c r="P74" s="109" t="s">
        <v>335</v>
      </c>
      <c r="Q74" s="109">
        <v>120</v>
      </c>
      <c r="R74" s="109">
        <v>76</v>
      </c>
      <c r="S74" s="109">
        <v>70</v>
      </c>
      <c r="T74" s="109">
        <v>61</v>
      </c>
      <c r="U74" s="109">
        <v>47</v>
      </c>
      <c r="V74" s="109">
        <v>10453</v>
      </c>
      <c r="W74" s="109">
        <v>9349</v>
      </c>
      <c r="X74" s="109">
        <v>10927</v>
      </c>
      <c r="Y74" s="109">
        <v>10394</v>
      </c>
      <c r="Z74" s="109">
        <v>9705</v>
      </c>
      <c r="AA74" s="109">
        <v>45</v>
      </c>
      <c r="AB74" s="109">
        <v>54</v>
      </c>
      <c r="AC74" s="109">
        <v>77</v>
      </c>
      <c r="AD74" s="109">
        <v>102</v>
      </c>
      <c r="AE74" s="109">
        <v>94</v>
      </c>
      <c r="AF74" s="109">
        <v>31</v>
      </c>
      <c r="AG74" s="109">
        <v>19</v>
      </c>
      <c r="AH74" s="109">
        <v>20</v>
      </c>
      <c r="AI74" s="109">
        <v>16</v>
      </c>
      <c r="AJ74" s="109">
        <v>24</v>
      </c>
      <c r="AK74" s="109">
        <v>762</v>
      </c>
      <c r="AL74" s="109">
        <v>778</v>
      </c>
      <c r="AM74" s="109">
        <v>773</v>
      </c>
      <c r="AN74" s="109">
        <v>834</v>
      </c>
      <c r="AO74" s="109">
        <v>796</v>
      </c>
    </row>
    <row r="75" spans="1:41">
      <c r="A75" s="102" t="s">
        <v>356</v>
      </c>
      <c r="B75" s="103">
        <v>443</v>
      </c>
      <c r="C75" s="103">
        <v>326</v>
      </c>
      <c r="D75" s="103">
        <v>312</v>
      </c>
      <c r="E75" s="103">
        <v>297</v>
      </c>
      <c r="F75" s="103">
        <v>231</v>
      </c>
      <c r="G75" s="103">
        <v>21</v>
      </c>
      <c r="H75" s="103">
        <v>36</v>
      </c>
      <c r="I75" s="103">
        <v>36</v>
      </c>
      <c r="J75" s="103">
        <v>20</v>
      </c>
      <c r="K75" s="103">
        <v>11</v>
      </c>
      <c r="L75" s="103" t="s">
        <v>335</v>
      </c>
      <c r="M75" s="103" t="s">
        <v>335</v>
      </c>
      <c r="N75" s="103" t="s">
        <v>335</v>
      </c>
      <c r="O75" s="103" t="s">
        <v>335</v>
      </c>
      <c r="P75" s="103" t="s">
        <v>335</v>
      </c>
      <c r="Q75" s="103">
        <v>109</v>
      </c>
      <c r="R75" s="103">
        <v>86</v>
      </c>
      <c r="S75" s="103">
        <v>65</v>
      </c>
      <c r="T75" s="103">
        <v>64</v>
      </c>
      <c r="U75" s="103">
        <v>40</v>
      </c>
      <c r="V75" s="103">
        <v>7746</v>
      </c>
      <c r="W75" s="103">
        <v>7027</v>
      </c>
      <c r="X75" s="103">
        <v>8147</v>
      </c>
      <c r="Y75" s="103">
        <v>8045</v>
      </c>
      <c r="Z75" s="103">
        <v>7412</v>
      </c>
      <c r="AA75" s="103">
        <v>45</v>
      </c>
      <c r="AB75" s="103">
        <v>63</v>
      </c>
      <c r="AC75" s="103">
        <v>76</v>
      </c>
      <c r="AD75" s="103">
        <v>71</v>
      </c>
      <c r="AE75" s="103">
        <v>83</v>
      </c>
      <c r="AF75" s="103">
        <v>22</v>
      </c>
      <c r="AG75" s="103">
        <v>18</v>
      </c>
      <c r="AH75" s="103">
        <v>22</v>
      </c>
      <c r="AI75" s="103">
        <v>20</v>
      </c>
      <c r="AJ75" s="103">
        <v>22</v>
      </c>
      <c r="AK75" s="103">
        <v>731</v>
      </c>
      <c r="AL75" s="103">
        <v>760</v>
      </c>
      <c r="AM75" s="103">
        <v>804</v>
      </c>
      <c r="AN75" s="103">
        <v>794</v>
      </c>
      <c r="AO75" s="103">
        <v>705</v>
      </c>
    </row>
    <row r="76" spans="1:41">
      <c r="A76" s="108" t="s">
        <v>357</v>
      </c>
      <c r="B76" s="109">
        <v>311</v>
      </c>
      <c r="C76" s="109">
        <v>240</v>
      </c>
      <c r="D76" s="109">
        <v>244</v>
      </c>
      <c r="E76" s="109">
        <v>231</v>
      </c>
      <c r="F76" s="109">
        <v>175</v>
      </c>
      <c r="G76" s="109">
        <v>30</v>
      </c>
      <c r="H76" s="109">
        <v>20</v>
      </c>
      <c r="I76" s="109">
        <v>17</v>
      </c>
      <c r="J76" s="109">
        <v>16</v>
      </c>
      <c r="K76" s="109">
        <v>12</v>
      </c>
      <c r="L76" s="109" t="s">
        <v>335</v>
      </c>
      <c r="M76" s="109" t="s">
        <v>335</v>
      </c>
      <c r="N76" s="109" t="s">
        <v>337</v>
      </c>
      <c r="O76" s="109" t="s">
        <v>335</v>
      </c>
      <c r="P76" s="109" t="s">
        <v>335</v>
      </c>
      <c r="Q76" s="109">
        <v>91</v>
      </c>
      <c r="R76" s="109">
        <v>60</v>
      </c>
      <c r="S76" s="109">
        <v>76</v>
      </c>
      <c r="T76" s="109">
        <v>59</v>
      </c>
      <c r="U76" s="109">
        <v>47</v>
      </c>
      <c r="V76" s="109">
        <v>5923</v>
      </c>
      <c r="W76" s="109">
        <v>5194</v>
      </c>
      <c r="X76" s="109">
        <v>6189</v>
      </c>
      <c r="Y76" s="109">
        <v>6169</v>
      </c>
      <c r="Z76" s="109">
        <v>5647</v>
      </c>
      <c r="AA76" s="109">
        <v>44</v>
      </c>
      <c r="AB76" s="109">
        <v>49</v>
      </c>
      <c r="AC76" s="109">
        <v>55</v>
      </c>
      <c r="AD76" s="109">
        <v>82</v>
      </c>
      <c r="AE76" s="109">
        <v>69</v>
      </c>
      <c r="AF76" s="109">
        <v>18</v>
      </c>
      <c r="AG76" s="109" t="s">
        <v>335</v>
      </c>
      <c r="AH76" s="109">
        <v>16</v>
      </c>
      <c r="AI76" s="109">
        <v>14</v>
      </c>
      <c r="AJ76" s="109">
        <v>15</v>
      </c>
      <c r="AK76" s="109">
        <v>718</v>
      </c>
      <c r="AL76" s="109">
        <v>802</v>
      </c>
      <c r="AM76" s="109">
        <v>695</v>
      </c>
      <c r="AN76" s="109">
        <v>788</v>
      </c>
      <c r="AO76" s="109">
        <v>679</v>
      </c>
    </row>
    <row r="77" spans="1:41">
      <c r="A77" s="102" t="s">
        <v>358</v>
      </c>
      <c r="B77" s="103">
        <v>293</v>
      </c>
      <c r="C77" s="103">
        <v>189</v>
      </c>
      <c r="D77" s="103">
        <v>169</v>
      </c>
      <c r="E77" s="103">
        <v>155</v>
      </c>
      <c r="F77" s="103">
        <v>130</v>
      </c>
      <c r="G77" s="103">
        <v>17</v>
      </c>
      <c r="H77" s="103">
        <v>16</v>
      </c>
      <c r="I77" s="103">
        <v>17</v>
      </c>
      <c r="J77" s="103" t="s">
        <v>335</v>
      </c>
      <c r="K77" s="103" t="s">
        <v>335</v>
      </c>
      <c r="L77" s="103" t="s">
        <v>335</v>
      </c>
      <c r="M77" s="103" t="s">
        <v>335</v>
      </c>
      <c r="N77" s="103" t="s">
        <v>335</v>
      </c>
      <c r="O77" s="103" t="s">
        <v>337</v>
      </c>
      <c r="P77" s="103" t="s">
        <v>335</v>
      </c>
      <c r="Q77" s="103">
        <v>99</v>
      </c>
      <c r="R77" s="103">
        <v>78</v>
      </c>
      <c r="S77" s="103">
        <v>44</v>
      </c>
      <c r="T77" s="103">
        <v>46</v>
      </c>
      <c r="U77" s="103">
        <v>61</v>
      </c>
      <c r="V77" s="103">
        <v>4505</v>
      </c>
      <c r="W77" s="103">
        <v>3842</v>
      </c>
      <c r="X77" s="103">
        <v>4815</v>
      </c>
      <c r="Y77" s="103">
        <v>4650</v>
      </c>
      <c r="Z77" s="103">
        <v>4253</v>
      </c>
      <c r="AA77" s="103">
        <v>40</v>
      </c>
      <c r="AB77" s="103">
        <v>59</v>
      </c>
      <c r="AC77" s="103">
        <v>66</v>
      </c>
      <c r="AD77" s="103">
        <v>71</v>
      </c>
      <c r="AE77" s="103">
        <v>75</v>
      </c>
      <c r="AF77" s="103" t="s">
        <v>335</v>
      </c>
      <c r="AG77" s="103">
        <v>11</v>
      </c>
      <c r="AH77" s="103">
        <v>14</v>
      </c>
      <c r="AI77" s="103" t="s">
        <v>335</v>
      </c>
      <c r="AJ77" s="103">
        <v>10</v>
      </c>
      <c r="AK77" s="103">
        <v>686</v>
      </c>
      <c r="AL77" s="103">
        <v>699</v>
      </c>
      <c r="AM77" s="103">
        <v>716</v>
      </c>
      <c r="AN77" s="103">
        <v>709</v>
      </c>
      <c r="AO77" s="103">
        <v>636</v>
      </c>
    </row>
    <row r="78" spans="1:41">
      <c r="A78" s="108" t="s">
        <v>359</v>
      </c>
      <c r="B78" s="109">
        <v>211</v>
      </c>
      <c r="C78" s="109">
        <v>164</v>
      </c>
      <c r="D78" s="109">
        <v>134</v>
      </c>
      <c r="E78" s="109">
        <v>116</v>
      </c>
      <c r="F78" s="109">
        <v>103</v>
      </c>
      <c r="G78" s="109">
        <v>20</v>
      </c>
      <c r="H78" s="109">
        <v>21</v>
      </c>
      <c r="I78" s="109">
        <v>15</v>
      </c>
      <c r="J78" s="109" t="s">
        <v>335</v>
      </c>
      <c r="K78" s="109">
        <v>12</v>
      </c>
      <c r="L78" s="109" t="s">
        <v>335</v>
      </c>
      <c r="M78" s="109" t="s">
        <v>337</v>
      </c>
      <c r="N78" s="109" t="s">
        <v>335</v>
      </c>
      <c r="O78" s="109" t="s">
        <v>337</v>
      </c>
      <c r="P78" s="109" t="s">
        <v>335</v>
      </c>
      <c r="Q78" s="109">
        <v>96</v>
      </c>
      <c r="R78" s="109">
        <v>75</v>
      </c>
      <c r="S78" s="109">
        <v>60</v>
      </c>
      <c r="T78" s="109">
        <v>46</v>
      </c>
      <c r="U78" s="109">
        <v>32</v>
      </c>
      <c r="V78" s="109">
        <v>3622</v>
      </c>
      <c r="W78" s="109">
        <v>2996</v>
      </c>
      <c r="X78" s="109">
        <v>3574</v>
      </c>
      <c r="Y78" s="109">
        <v>3531</v>
      </c>
      <c r="Z78" s="109">
        <v>3303</v>
      </c>
      <c r="AA78" s="109">
        <v>36</v>
      </c>
      <c r="AB78" s="109">
        <v>50</v>
      </c>
      <c r="AC78" s="109">
        <v>57</v>
      </c>
      <c r="AD78" s="109">
        <v>72</v>
      </c>
      <c r="AE78" s="109">
        <v>69</v>
      </c>
      <c r="AF78" s="109" t="s">
        <v>335</v>
      </c>
      <c r="AG78" s="109" t="s">
        <v>335</v>
      </c>
      <c r="AH78" s="109" t="s">
        <v>335</v>
      </c>
      <c r="AI78" s="109" t="s">
        <v>335</v>
      </c>
      <c r="AJ78" s="109">
        <v>11</v>
      </c>
      <c r="AK78" s="109">
        <v>662</v>
      </c>
      <c r="AL78" s="109">
        <v>622</v>
      </c>
      <c r="AM78" s="109">
        <v>701</v>
      </c>
      <c r="AN78" s="109">
        <v>628</v>
      </c>
      <c r="AO78" s="109">
        <v>638</v>
      </c>
    </row>
    <row r="79" spans="1:41">
      <c r="A79" s="102" t="s">
        <v>360</v>
      </c>
      <c r="B79" s="103">
        <v>153</v>
      </c>
      <c r="C79" s="103">
        <v>115</v>
      </c>
      <c r="D79" s="103">
        <v>117</v>
      </c>
      <c r="E79" s="103">
        <v>93</v>
      </c>
      <c r="F79" s="103">
        <v>80</v>
      </c>
      <c r="G79" s="103">
        <v>18</v>
      </c>
      <c r="H79" s="103">
        <v>21</v>
      </c>
      <c r="I79" s="103">
        <v>15</v>
      </c>
      <c r="J79" s="103">
        <v>11</v>
      </c>
      <c r="K79" s="103">
        <v>12</v>
      </c>
      <c r="L79" s="103" t="s">
        <v>337</v>
      </c>
      <c r="M79" s="103" t="s">
        <v>335</v>
      </c>
      <c r="N79" s="103" t="s">
        <v>337</v>
      </c>
      <c r="O79" s="103" t="s">
        <v>337</v>
      </c>
      <c r="P79" s="103" t="s">
        <v>361</v>
      </c>
      <c r="Q79" s="103">
        <v>88</v>
      </c>
      <c r="R79" s="103">
        <v>65</v>
      </c>
      <c r="S79" s="103">
        <v>56</v>
      </c>
      <c r="T79" s="103">
        <v>41</v>
      </c>
      <c r="U79" s="103">
        <v>28</v>
      </c>
      <c r="V79" s="103">
        <v>2633</v>
      </c>
      <c r="W79" s="103">
        <v>2268</v>
      </c>
      <c r="X79" s="103">
        <v>2770</v>
      </c>
      <c r="Y79" s="103">
        <v>2851</v>
      </c>
      <c r="Z79" s="103">
        <v>2640</v>
      </c>
      <c r="AA79" s="103">
        <v>22</v>
      </c>
      <c r="AB79" s="103">
        <v>56</v>
      </c>
      <c r="AC79" s="103">
        <v>52</v>
      </c>
      <c r="AD79" s="103">
        <v>56</v>
      </c>
      <c r="AE79" s="103">
        <v>60</v>
      </c>
      <c r="AF79" s="103" t="s">
        <v>335</v>
      </c>
      <c r="AG79" s="103" t="s">
        <v>335</v>
      </c>
      <c r="AH79" s="103" t="s">
        <v>335</v>
      </c>
      <c r="AI79" s="103" t="s">
        <v>335</v>
      </c>
      <c r="AJ79" s="103" t="s">
        <v>335</v>
      </c>
      <c r="AK79" s="103">
        <v>562</v>
      </c>
      <c r="AL79" s="103">
        <v>622</v>
      </c>
      <c r="AM79" s="103">
        <v>627</v>
      </c>
      <c r="AN79" s="103">
        <v>678</v>
      </c>
      <c r="AO79" s="103">
        <v>581</v>
      </c>
    </row>
    <row r="80" spans="1:41">
      <c r="A80" s="108" t="s">
        <v>362</v>
      </c>
      <c r="B80" s="109">
        <v>136</v>
      </c>
      <c r="C80" s="109">
        <v>97</v>
      </c>
      <c r="D80" s="109">
        <v>97</v>
      </c>
      <c r="E80" s="109">
        <v>87</v>
      </c>
      <c r="F80" s="109">
        <v>66</v>
      </c>
      <c r="G80" s="109" t="s">
        <v>335</v>
      </c>
      <c r="H80" s="109">
        <v>13</v>
      </c>
      <c r="I80" s="109">
        <v>22</v>
      </c>
      <c r="J80" s="109" t="s">
        <v>335</v>
      </c>
      <c r="K80" s="109" t="s">
        <v>335</v>
      </c>
      <c r="L80" s="109" t="s">
        <v>335</v>
      </c>
      <c r="M80" s="109" t="s">
        <v>337</v>
      </c>
      <c r="N80" s="109" t="s">
        <v>335</v>
      </c>
      <c r="O80" s="109" t="s">
        <v>337</v>
      </c>
      <c r="P80" s="109" t="s">
        <v>361</v>
      </c>
      <c r="Q80" s="109">
        <v>81</v>
      </c>
      <c r="R80" s="109">
        <v>72</v>
      </c>
      <c r="S80" s="109">
        <v>54</v>
      </c>
      <c r="T80" s="109">
        <v>52</v>
      </c>
      <c r="U80" s="109">
        <v>35</v>
      </c>
      <c r="V80" s="109">
        <v>2187</v>
      </c>
      <c r="W80" s="109">
        <v>1666</v>
      </c>
      <c r="X80" s="109">
        <v>2172</v>
      </c>
      <c r="Y80" s="109">
        <v>2185</v>
      </c>
      <c r="Z80" s="109">
        <v>2034</v>
      </c>
      <c r="AA80" s="109">
        <v>29</v>
      </c>
      <c r="AB80" s="109">
        <v>48</v>
      </c>
      <c r="AC80" s="109">
        <v>56</v>
      </c>
      <c r="AD80" s="109">
        <v>53</v>
      </c>
      <c r="AE80" s="109">
        <v>42</v>
      </c>
      <c r="AF80" s="109" t="s">
        <v>335</v>
      </c>
      <c r="AG80" s="109" t="s">
        <v>335</v>
      </c>
      <c r="AH80" s="109" t="s">
        <v>335</v>
      </c>
      <c r="AI80" s="109" t="s">
        <v>335</v>
      </c>
      <c r="AJ80" s="109" t="s">
        <v>335</v>
      </c>
      <c r="AK80" s="109">
        <v>548</v>
      </c>
      <c r="AL80" s="109">
        <v>578</v>
      </c>
      <c r="AM80" s="109">
        <v>636</v>
      </c>
      <c r="AN80" s="109">
        <v>541</v>
      </c>
      <c r="AO80" s="109">
        <v>549</v>
      </c>
    </row>
    <row r="81" spans="1:42">
      <c r="A81" s="102" t="s">
        <v>363</v>
      </c>
      <c r="B81" s="103">
        <v>97</v>
      </c>
      <c r="C81" s="103">
        <v>78</v>
      </c>
      <c r="D81" s="103">
        <v>78</v>
      </c>
      <c r="E81" s="103">
        <v>63</v>
      </c>
      <c r="F81" s="103">
        <v>49</v>
      </c>
      <c r="G81" s="103">
        <v>11</v>
      </c>
      <c r="H81" s="103" t="s">
        <v>335</v>
      </c>
      <c r="I81" s="103">
        <v>12</v>
      </c>
      <c r="J81" s="103" t="s">
        <v>335</v>
      </c>
      <c r="K81" s="103">
        <v>10</v>
      </c>
      <c r="L81" s="103" t="s">
        <v>337</v>
      </c>
      <c r="M81" s="103" t="s">
        <v>337</v>
      </c>
      <c r="N81" s="103" t="s">
        <v>337</v>
      </c>
      <c r="O81" s="103" t="s">
        <v>337</v>
      </c>
      <c r="P81" s="103" t="s">
        <v>361</v>
      </c>
      <c r="Q81" s="103">
        <v>70</v>
      </c>
      <c r="R81" s="103">
        <v>46</v>
      </c>
      <c r="S81" s="103">
        <v>39</v>
      </c>
      <c r="T81" s="103">
        <v>38</v>
      </c>
      <c r="U81" s="103">
        <v>31</v>
      </c>
      <c r="V81" s="103">
        <v>1715</v>
      </c>
      <c r="W81" s="103">
        <v>1425</v>
      </c>
      <c r="X81" s="103">
        <v>1828</v>
      </c>
      <c r="Y81" s="103">
        <v>1773</v>
      </c>
      <c r="Z81" s="103">
        <v>1682</v>
      </c>
      <c r="AA81" s="103">
        <v>24</v>
      </c>
      <c r="AB81" s="103">
        <v>30</v>
      </c>
      <c r="AC81" s="103">
        <v>36</v>
      </c>
      <c r="AD81" s="103">
        <v>54</v>
      </c>
      <c r="AE81" s="103">
        <v>42</v>
      </c>
      <c r="AF81" s="103" t="s">
        <v>335</v>
      </c>
      <c r="AG81" s="103" t="s">
        <v>335</v>
      </c>
      <c r="AH81" s="103" t="s">
        <v>337</v>
      </c>
      <c r="AI81" s="103" t="s">
        <v>335</v>
      </c>
      <c r="AJ81" s="103" t="s">
        <v>335</v>
      </c>
      <c r="AK81" s="103">
        <v>483</v>
      </c>
      <c r="AL81" s="103">
        <v>508</v>
      </c>
      <c r="AM81" s="103">
        <v>602</v>
      </c>
      <c r="AN81" s="103">
        <v>521</v>
      </c>
      <c r="AO81" s="103">
        <v>473</v>
      </c>
    </row>
    <row r="82" spans="1:42">
      <c r="A82" s="108" t="s">
        <v>364</v>
      </c>
      <c r="B82" s="109">
        <v>71</v>
      </c>
      <c r="C82" s="109">
        <v>70</v>
      </c>
      <c r="D82" s="109">
        <v>74</v>
      </c>
      <c r="E82" s="109">
        <v>50</v>
      </c>
      <c r="F82" s="109">
        <v>41</v>
      </c>
      <c r="G82" s="109">
        <v>12</v>
      </c>
      <c r="H82" s="109">
        <v>11</v>
      </c>
      <c r="I82" s="109" t="s">
        <v>335</v>
      </c>
      <c r="J82" s="109" t="s">
        <v>335</v>
      </c>
      <c r="K82" s="109" t="s">
        <v>335</v>
      </c>
      <c r="L82" s="109" t="s">
        <v>337</v>
      </c>
      <c r="M82" s="109" t="s">
        <v>335</v>
      </c>
      <c r="N82" s="109" t="s">
        <v>337</v>
      </c>
      <c r="O82" s="109" t="s">
        <v>337</v>
      </c>
      <c r="P82" s="109" t="s">
        <v>335</v>
      </c>
      <c r="Q82" s="109">
        <v>62</v>
      </c>
      <c r="R82" s="109">
        <v>48</v>
      </c>
      <c r="S82" s="109">
        <v>38</v>
      </c>
      <c r="T82" s="109">
        <v>24</v>
      </c>
      <c r="U82" s="109">
        <v>30</v>
      </c>
      <c r="V82" s="109">
        <v>1366</v>
      </c>
      <c r="W82" s="109">
        <v>1134</v>
      </c>
      <c r="X82" s="109">
        <v>1415</v>
      </c>
      <c r="Y82" s="109">
        <v>1454</v>
      </c>
      <c r="Z82" s="109">
        <v>1341</v>
      </c>
      <c r="AA82" s="109">
        <v>17</v>
      </c>
      <c r="AB82" s="109">
        <v>36</v>
      </c>
      <c r="AC82" s="109">
        <v>34</v>
      </c>
      <c r="AD82" s="109">
        <v>37</v>
      </c>
      <c r="AE82" s="109">
        <v>47</v>
      </c>
      <c r="AF82" s="109" t="s">
        <v>335</v>
      </c>
      <c r="AG82" s="109" t="s">
        <v>335</v>
      </c>
      <c r="AH82" s="109" t="s">
        <v>335</v>
      </c>
      <c r="AI82" s="109" t="s">
        <v>335</v>
      </c>
      <c r="AJ82" s="109" t="s">
        <v>335</v>
      </c>
      <c r="AK82" s="109">
        <v>388</v>
      </c>
      <c r="AL82" s="109">
        <v>467</v>
      </c>
      <c r="AM82" s="109">
        <v>524</v>
      </c>
      <c r="AN82" s="109">
        <v>457</v>
      </c>
      <c r="AO82" s="109">
        <v>468</v>
      </c>
    </row>
    <row r="83" spans="1:42">
      <c r="A83" s="102" t="s">
        <v>365</v>
      </c>
      <c r="B83" s="103">
        <v>97</v>
      </c>
      <c r="C83" s="103">
        <v>54</v>
      </c>
      <c r="D83" s="103">
        <v>53</v>
      </c>
      <c r="E83" s="103">
        <v>39</v>
      </c>
      <c r="F83" s="103">
        <v>35</v>
      </c>
      <c r="G83" s="103">
        <v>10</v>
      </c>
      <c r="H83" s="103">
        <v>13</v>
      </c>
      <c r="I83" s="103">
        <v>19</v>
      </c>
      <c r="J83" s="103">
        <v>10</v>
      </c>
      <c r="K83" s="103">
        <v>10</v>
      </c>
      <c r="L83" s="103" t="s">
        <v>337</v>
      </c>
      <c r="M83" s="103" t="s">
        <v>335</v>
      </c>
      <c r="N83" s="103" t="s">
        <v>337</v>
      </c>
      <c r="O83" s="103" t="s">
        <v>337</v>
      </c>
      <c r="P83" s="103" t="s">
        <v>361</v>
      </c>
      <c r="Q83" s="103">
        <v>63</v>
      </c>
      <c r="R83" s="103">
        <v>41</v>
      </c>
      <c r="S83" s="103">
        <v>32</v>
      </c>
      <c r="T83" s="103">
        <v>26</v>
      </c>
      <c r="U83" s="103">
        <v>24</v>
      </c>
      <c r="V83" s="103">
        <v>1150</v>
      </c>
      <c r="W83" s="103">
        <v>911</v>
      </c>
      <c r="X83" s="103">
        <v>1158</v>
      </c>
      <c r="Y83" s="103">
        <v>1254</v>
      </c>
      <c r="Z83" s="103">
        <v>1119</v>
      </c>
      <c r="AA83" s="103">
        <v>21</v>
      </c>
      <c r="AB83" s="103">
        <v>38</v>
      </c>
      <c r="AC83" s="103">
        <v>37</v>
      </c>
      <c r="AD83" s="103">
        <v>43</v>
      </c>
      <c r="AE83" s="103">
        <v>36</v>
      </c>
      <c r="AF83" s="103" t="s">
        <v>337</v>
      </c>
      <c r="AG83" s="103" t="s">
        <v>335</v>
      </c>
      <c r="AH83" s="103" t="s">
        <v>335</v>
      </c>
      <c r="AI83" s="103" t="s">
        <v>335</v>
      </c>
      <c r="AJ83" s="103" t="s">
        <v>335</v>
      </c>
      <c r="AK83" s="103">
        <v>399</v>
      </c>
      <c r="AL83" s="103">
        <v>368</v>
      </c>
      <c r="AM83" s="103">
        <v>457</v>
      </c>
      <c r="AN83" s="103">
        <v>419</v>
      </c>
      <c r="AO83" s="103">
        <v>425</v>
      </c>
    </row>
    <row r="84" spans="1:42">
      <c r="A84" s="108" t="s">
        <v>366</v>
      </c>
      <c r="B84" s="109">
        <v>63</v>
      </c>
      <c r="C84" s="109">
        <v>50</v>
      </c>
      <c r="D84" s="109">
        <v>28</v>
      </c>
      <c r="E84" s="109">
        <v>31</v>
      </c>
      <c r="F84" s="109">
        <v>22</v>
      </c>
      <c r="G84" s="109">
        <v>21</v>
      </c>
      <c r="H84" s="109">
        <v>12</v>
      </c>
      <c r="I84" s="109">
        <v>13</v>
      </c>
      <c r="J84" s="109" t="s">
        <v>335</v>
      </c>
      <c r="K84" s="109" t="s">
        <v>335</v>
      </c>
      <c r="L84" s="109" t="s">
        <v>335</v>
      </c>
      <c r="M84" s="109" t="s">
        <v>337</v>
      </c>
      <c r="N84" s="109" t="s">
        <v>337</v>
      </c>
      <c r="O84" s="109" t="s">
        <v>337</v>
      </c>
      <c r="P84" s="109" t="s">
        <v>361</v>
      </c>
      <c r="Q84" s="109">
        <v>41</v>
      </c>
      <c r="R84" s="109">
        <v>37</v>
      </c>
      <c r="S84" s="109">
        <v>38</v>
      </c>
      <c r="T84" s="109">
        <v>27</v>
      </c>
      <c r="U84" s="109">
        <v>21</v>
      </c>
      <c r="V84" s="109">
        <v>922</v>
      </c>
      <c r="W84" s="109">
        <v>767</v>
      </c>
      <c r="X84" s="109">
        <v>915</v>
      </c>
      <c r="Y84" s="109">
        <v>1034</v>
      </c>
      <c r="Z84" s="109">
        <v>949</v>
      </c>
      <c r="AA84" s="109">
        <v>23</v>
      </c>
      <c r="AB84" s="109">
        <v>32</v>
      </c>
      <c r="AC84" s="109">
        <v>42</v>
      </c>
      <c r="AD84" s="109">
        <v>33</v>
      </c>
      <c r="AE84" s="109">
        <v>38</v>
      </c>
      <c r="AF84" s="109" t="s">
        <v>337</v>
      </c>
      <c r="AG84" s="109" t="s">
        <v>337</v>
      </c>
      <c r="AH84" s="109" t="s">
        <v>335</v>
      </c>
      <c r="AI84" s="109" t="s">
        <v>335</v>
      </c>
      <c r="AJ84" s="109" t="s">
        <v>335</v>
      </c>
      <c r="AK84" s="109">
        <v>342</v>
      </c>
      <c r="AL84" s="109">
        <v>351</v>
      </c>
      <c r="AM84" s="109">
        <v>406</v>
      </c>
      <c r="AN84" s="109">
        <v>305</v>
      </c>
      <c r="AO84" s="109">
        <v>387</v>
      </c>
    </row>
    <row r="85" spans="1:42">
      <c r="A85" s="102" t="s">
        <v>367</v>
      </c>
      <c r="B85" s="103">
        <v>48</v>
      </c>
      <c r="C85" s="103">
        <v>30</v>
      </c>
      <c r="D85" s="103">
        <v>26</v>
      </c>
      <c r="E85" s="103">
        <v>29</v>
      </c>
      <c r="F85" s="103">
        <v>21</v>
      </c>
      <c r="G85" s="103" t="s">
        <v>335</v>
      </c>
      <c r="H85" s="103">
        <v>14</v>
      </c>
      <c r="I85" s="103" t="s">
        <v>335</v>
      </c>
      <c r="J85" s="103" t="s">
        <v>335</v>
      </c>
      <c r="K85" s="103" t="s">
        <v>335</v>
      </c>
      <c r="L85" s="103" t="s">
        <v>337</v>
      </c>
      <c r="M85" s="103" t="s">
        <v>337</v>
      </c>
      <c r="N85" s="103" t="s">
        <v>337</v>
      </c>
      <c r="O85" s="103" t="s">
        <v>337</v>
      </c>
      <c r="P85" s="103" t="s">
        <v>361</v>
      </c>
      <c r="Q85" s="103">
        <v>47</v>
      </c>
      <c r="R85" s="103">
        <v>36</v>
      </c>
      <c r="S85" s="103">
        <v>25</v>
      </c>
      <c r="T85" s="103">
        <v>14</v>
      </c>
      <c r="U85" s="103">
        <v>21</v>
      </c>
      <c r="V85" s="103">
        <v>777</v>
      </c>
      <c r="W85" s="103">
        <v>606</v>
      </c>
      <c r="X85" s="103">
        <v>815</v>
      </c>
      <c r="Y85" s="103">
        <v>836</v>
      </c>
      <c r="Z85" s="103">
        <v>808</v>
      </c>
      <c r="AA85" s="103">
        <v>17</v>
      </c>
      <c r="AB85" s="103">
        <v>24</v>
      </c>
      <c r="AC85" s="103">
        <v>32</v>
      </c>
      <c r="AD85" s="103">
        <v>29</v>
      </c>
      <c r="AE85" s="103">
        <v>44</v>
      </c>
      <c r="AF85" s="103" t="s">
        <v>335</v>
      </c>
      <c r="AG85" s="103" t="s">
        <v>335</v>
      </c>
      <c r="AH85" s="103" t="s">
        <v>335</v>
      </c>
      <c r="AI85" s="103" t="s">
        <v>335</v>
      </c>
      <c r="AJ85" s="103" t="s">
        <v>335</v>
      </c>
      <c r="AK85" s="103">
        <v>289</v>
      </c>
      <c r="AL85" s="103">
        <v>314</v>
      </c>
      <c r="AM85" s="103">
        <v>350</v>
      </c>
      <c r="AN85" s="103">
        <v>320</v>
      </c>
      <c r="AO85" s="103">
        <v>362</v>
      </c>
    </row>
    <row r="86" spans="1:42">
      <c r="A86" s="108" t="s">
        <v>368</v>
      </c>
      <c r="B86" s="109">
        <v>39</v>
      </c>
      <c r="C86" s="109">
        <v>43</v>
      </c>
      <c r="D86" s="109">
        <v>30</v>
      </c>
      <c r="E86" s="109">
        <v>29</v>
      </c>
      <c r="F86" s="109">
        <v>16</v>
      </c>
      <c r="G86" s="109" t="s">
        <v>335</v>
      </c>
      <c r="H86" s="109" t="s">
        <v>335</v>
      </c>
      <c r="I86" s="109" t="s">
        <v>335</v>
      </c>
      <c r="J86" s="109" t="s">
        <v>335</v>
      </c>
      <c r="K86" s="109" t="s">
        <v>335</v>
      </c>
      <c r="L86" s="109" t="s">
        <v>337</v>
      </c>
      <c r="M86" s="109" t="s">
        <v>337</v>
      </c>
      <c r="N86" s="109" t="s">
        <v>337</v>
      </c>
      <c r="O86" s="109" t="s">
        <v>337</v>
      </c>
      <c r="P86" s="109" t="s">
        <v>361</v>
      </c>
      <c r="Q86" s="109">
        <v>29</v>
      </c>
      <c r="R86" s="109">
        <v>28</v>
      </c>
      <c r="S86" s="109">
        <v>22</v>
      </c>
      <c r="T86" s="109">
        <v>22</v>
      </c>
      <c r="U86" s="109" t="s">
        <v>335</v>
      </c>
      <c r="V86" s="109">
        <v>606</v>
      </c>
      <c r="W86" s="109">
        <v>528</v>
      </c>
      <c r="X86" s="109">
        <v>626</v>
      </c>
      <c r="Y86" s="109">
        <v>677</v>
      </c>
      <c r="Z86" s="109">
        <v>647</v>
      </c>
      <c r="AA86" s="109">
        <v>15</v>
      </c>
      <c r="AB86" s="109">
        <v>30</v>
      </c>
      <c r="AC86" s="109">
        <v>30</v>
      </c>
      <c r="AD86" s="109">
        <v>26</v>
      </c>
      <c r="AE86" s="109">
        <v>30</v>
      </c>
      <c r="AF86" s="109" t="s">
        <v>337</v>
      </c>
      <c r="AG86" s="109" t="s">
        <v>337</v>
      </c>
      <c r="AH86" s="109" t="s">
        <v>337</v>
      </c>
      <c r="AI86" s="109" t="s">
        <v>335</v>
      </c>
      <c r="AJ86" s="109" t="s">
        <v>335</v>
      </c>
      <c r="AK86" s="109">
        <v>258</v>
      </c>
      <c r="AL86" s="109">
        <v>283</v>
      </c>
      <c r="AM86" s="109">
        <v>314</v>
      </c>
      <c r="AN86" s="109">
        <v>270</v>
      </c>
      <c r="AO86" s="109">
        <v>284</v>
      </c>
      <c r="AP86" s="344"/>
    </row>
    <row r="88" spans="1:42">
      <c r="A88" s="99" t="s">
        <v>223</v>
      </c>
    </row>
    <row r="89" spans="1:42">
      <c r="A89" s="99" t="s">
        <v>369</v>
      </c>
    </row>
    <row r="92" spans="1:42" ht="25.75" customHeight="1">
      <c r="A92" s="374" t="s">
        <v>370</v>
      </c>
      <c r="B92" s="374"/>
      <c r="C92" s="374"/>
      <c r="D92" s="374"/>
      <c r="E92" s="374"/>
      <c r="F92" s="374"/>
      <c r="G92" s="374"/>
      <c r="H92" s="374"/>
      <c r="I92" s="374"/>
      <c r="J92" s="374"/>
      <c r="K92" s="374"/>
      <c r="L92" s="374"/>
      <c r="M92" s="374"/>
      <c r="N92" s="374"/>
      <c r="O92" s="374"/>
      <c r="P92" s="374"/>
      <c r="Q92" s="374"/>
      <c r="R92" s="374"/>
      <c r="S92" s="374"/>
      <c r="T92" s="374"/>
      <c r="U92" s="374"/>
      <c r="V92" s="374"/>
      <c r="W92" s="374"/>
      <c r="X92" s="374"/>
      <c r="Y92" s="374"/>
      <c r="Z92" s="374"/>
      <c r="AA92" s="374"/>
      <c r="AB92" s="374"/>
      <c r="AC92" s="374"/>
      <c r="AD92" s="374"/>
      <c r="AE92" s="374"/>
      <c r="AF92" s="374"/>
      <c r="AG92" s="374"/>
      <c r="AH92" s="374"/>
      <c r="AI92" s="374"/>
      <c r="AJ92" s="374"/>
      <c r="AK92" s="374"/>
      <c r="AL92" s="374"/>
      <c r="AM92" s="374"/>
      <c r="AN92" s="374"/>
      <c r="AO92" s="374"/>
    </row>
    <row r="93" spans="1:42">
      <c r="A93" s="375"/>
      <c r="B93" s="375"/>
      <c r="C93" s="375"/>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c r="AI93" s="375"/>
      <c r="AJ93" s="375"/>
      <c r="AK93" s="375"/>
      <c r="AL93" s="375"/>
      <c r="AM93" s="375"/>
      <c r="AN93" s="375"/>
      <c r="AO93" s="375"/>
    </row>
    <row r="94" spans="1:42">
      <c r="A94" s="23" t="s">
        <v>255</v>
      </c>
      <c r="B94" s="378" t="s">
        <v>287</v>
      </c>
      <c r="C94" s="382"/>
      <c r="D94" s="382"/>
      <c r="E94" s="382"/>
      <c r="F94" s="382"/>
      <c r="G94" s="382"/>
      <c r="H94" s="382"/>
      <c r="I94" s="382"/>
      <c r="J94" s="382"/>
      <c r="K94" s="382"/>
      <c r="L94" s="382"/>
      <c r="M94" s="382"/>
      <c r="N94" s="382"/>
      <c r="O94" s="382"/>
      <c r="P94" s="382"/>
      <c r="Q94" s="382"/>
      <c r="R94" s="382"/>
      <c r="S94" s="382"/>
      <c r="T94" s="382"/>
      <c r="U94" s="379"/>
      <c r="V94" s="378" t="s">
        <v>288</v>
      </c>
      <c r="W94" s="382"/>
      <c r="X94" s="382"/>
      <c r="Y94" s="382"/>
      <c r="Z94" s="382"/>
      <c r="AA94" s="382"/>
      <c r="AB94" s="382"/>
      <c r="AC94" s="382"/>
      <c r="AD94" s="382"/>
      <c r="AE94" s="382"/>
      <c r="AF94" s="382"/>
      <c r="AG94" s="382"/>
      <c r="AH94" s="382"/>
      <c r="AI94" s="382"/>
      <c r="AJ94" s="382"/>
      <c r="AK94" s="382"/>
      <c r="AL94" s="382"/>
      <c r="AM94" s="382"/>
      <c r="AN94" s="382"/>
      <c r="AO94" s="379"/>
    </row>
    <row r="95" spans="1:42" ht="18.75" customHeight="1">
      <c r="A95" s="23" t="s">
        <v>816</v>
      </c>
      <c r="B95" s="378" t="s">
        <v>291</v>
      </c>
      <c r="C95" s="382"/>
      <c r="D95" s="382"/>
      <c r="E95" s="382"/>
      <c r="F95" s="379"/>
      <c r="G95" s="378" t="s">
        <v>292</v>
      </c>
      <c r="H95" s="382"/>
      <c r="I95" s="382"/>
      <c r="J95" s="382"/>
      <c r="K95" s="379"/>
      <c r="L95" s="378" t="s">
        <v>347</v>
      </c>
      <c r="M95" s="382"/>
      <c r="N95" s="382"/>
      <c r="O95" s="382"/>
      <c r="P95" s="379"/>
      <c r="Q95" s="378" t="s">
        <v>294</v>
      </c>
      <c r="R95" s="382"/>
      <c r="S95" s="382"/>
      <c r="T95" s="382"/>
      <c r="U95" s="379"/>
      <c r="V95" s="378" t="s">
        <v>291</v>
      </c>
      <c r="W95" s="382"/>
      <c r="X95" s="382"/>
      <c r="Y95" s="382"/>
      <c r="Z95" s="379"/>
      <c r="AA95" s="378" t="s">
        <v>292</v>
      </c>
      <c r="AB95" s="382"/>
      <c r="AC95" s="382"/>
      <c r="AD95" s="382"/>
      <c r="AE95" s="379"/>
      <c r="AF95" s="378" t="s">
        <v>347</v>
      </c>
      <c r="AG95" s="382"/>
      <c r="AH95" s="382"/>
      <c r="AI95" s="382"/>
      <c r="AJ95" s="379"/>
      <c r="AK95" s="378" t="s">
        <v>294</v>
      </c>
      <c r="AL95" s="382"/>
      <c r="AM95" s="382"/>
      <c r="AN95" s="382"/>
      <c r="AO95" s="379"/>
    </row>
    <row r="96" spans="1:42" ht="30">
      <c r="A96" s="23" t="s">
        <v>818</v>
      </c>
      <c r="B96" s="90" t="s">
        <v>296</v>
      </c>
      <c r="C96" s="90" t="s">
        <v>297</v>
      </c>
      <c r="D96" s="90" t="s">
        <v>298</v>
      </c>
      <c r="E96" s="90" t="s">
        <v>299</v>
      </c>
      <c r="F96" s="90" t="s">
        <v>300</v>
      </c>
      <c r="G96" s="90" t="s">
        <v>296</v>
      </c>
      <c r="H96" s="90" t="s">
        <v>297</v>
      </c>
      <c r="I96" s="90" t="s">
        <v>298</v>
      </c>
      <c r="J96" s="90" t="s">
        <v>299</v>
      </c>
      <c r="K96" s="90" t="s">
        <v>300</v>
      </c>
      <c r="L96" s="90" t="s">
        <v>296</v>
      </c>
      <c r="M96" s="90" t="s">
        <v>297</v>
      </c>
      <c r="N96" s="90" t="s">
        <v>298</v>
      </c>
      <c r="O96" s="90" t="s">
        <v>299</v>
      </c>
      <c r="P96" s="90" t="s">
        <v>300</v>
      </c>
      <c r="Q96" s="90" t="s">
        <v>296</v>
      </c>
      <c r="R96" s="90" t="s">
        <v>297</v>
      </c>
      <c r="S96" s="90" t="s">
        <v>298</v>
      </c>
      <c r="T96" s="90" t="s">
        <v>299</v>
      </c>
      <c r="U96" s="90" t="s">
        <v>300</v>
      </c>
      <c r="V96" s="90" t="s">
        <v>296</v>
      </c>
      <c r="W96" s="90" t="s">
        <v>297</v>
      </c>
      <c r="X96" s="90" t="s">
        <v>298</v>
      </c>
      <c r="Y96" s="90" t="s">
        <v>299</v>
      </c>
      <c r="Z96" s="90" t="s">
        <v>300</v>
      </c>
      <c r="AA96" s="90" t="s">
        <v>296</v>
      </c>
      <c r="AB96" s="90" t="s">
        <v>297</v>
      </c>
      <c r="AC96" s="90" t="s">
        <v>298</v>
      </c>
      <c r="AD96" s="90" t="s">
        <v>299</v>
      </c>
      <c r="AE96" s="90" t="s">
        <v>300</v>
      </c>
      <c r="AF96" s="90" t="s">
        <v>296</v>
      </c>
      <c r="AG96" s="90" t="s">
        <v>297</v>
      </c>
      <c r="AH96" s="90" t="s">
        <v>298</v>
      </c>
      <c r="AI96" s="90" t="s">
        <v>299</v>
      </c>
      <c r="AJ96" s="90" t="s">
        <v>300</v>
      </c>
      <c r="AK96" s="90" t="s">
        <v>296</v>
      </c>
      <c r="AL96" s="90" t="s">
        <v>297</v>
      </c>
      <c r="AM96" s="90" t="s">
        <v>298</v>
      </c>
      <c r="AN96" s="90" t="s">
        <v>299</v>
      </c>
      <c r="AO96" s="90" t="s">
        <v>300</v>
      </c>
    </row>
    <row r="97" spans="1:41">
      <c r="A97" s="102" t="s">
        <v>371</v>
      </c>
      <c r="B97" s="103" t="s">
        <v>335</v>
      </c>
      <c r="C97" s="103">
        <v>19</v>
      </c>
      <c r="D97" s="103">
        <v>14</v>
      </c>
      <c r="E97" s="103">
        <v>16</v>
      </c>
      <c r="F97" s="103">
        <v>14</v>
      </c>
      <c r="G97" s="103" t="s">
        <v>337</v>
      </c>
      <c r="H97" s="103" t="s">
        <v>337</v>
      </c>
      <c r="I97" s="103" t="s">
        <v>335</v>
      </c>
      <c r="J97" s="103" t="s">
        <v>335</v>
      </c>
      <c r="K97" s="103" t="s">
        <v>337</v>
      </c>
      <c r="L97" s="103" t="s">
        <v>337</v>
      </c>
      <c r="M97" s="103" t="s">
        <v>337</v>
      </c>
      <c r="N97" s="103" t="s">
        <v>335</v>
      </c>
      <c r="O97" s="105" t="s">
        <v>335</v>
      </c>
      <c r="P97" s="105" t="s">
        <v>337</v>
      </c>
      <c r="Q97" s="103">
        <v>131</v>
      </c>
      <c r="R97" s="103" t="s">
        <v>337</v>
      </c>
      <c r="S97" s="103" t="s">
        <v>337</v>
      </c>
      <c r="T97" s="106" t="s">
        <v>335</v>
      </c>
      <c r="U97" s="107" t="s">
        <v>335</v>
      </c>
      <c r="V97" s="103">
        <v>570</v>
      </c>
      <c r="W97" s="103">
        <v>528</v>
      </c>
      <c r="X97" s="103">
        <v>2022</v>
      </c>
      <c r="Y97" s="103">
        <v>2912</v>
      </c>
      <c r="Z97" s="103">
        <v>3420</v>
      </c>
      <c r="AA97" s="103" t="s">
        <v>337</v>
      </c>
      <c r="AB97" s="103" t="s">
        <v>337</v>
      </c>
      <c r="AC97" s="103" t="s">
        <v>335</v>
      </c>
      <c r="AD97" s="103" t="s">
        <v>335</v>
      </c>
      <c r="AE97" s="103" t="s">
        <v>335</v>
      </c>
      <c r="AF97" s="103" t="s">
        <v>335</v>
      </c>
      <c r="AG97" s="103" t="s">
        <v>335</v>
      </c>
      <c r="AH97" s="103" t="s">
        <v>335</v>
      </c>
      <c r="AI97" s="103">
        <v>38</v>
      </c>
      <c r="AJ97" s="103" t="s">
        <v>335</v>
      </c>
      <c r="AK97" s="103" t="s">
        <v>335</v>
      </c>
      <c r="AL97" s="103">
        <v>19</v>
      </c>
      <c r="AM97" s="103">
        <v>13</v>
      </c>
      <c r="AN97" s="103">
        <v>116</v>
      </c>
      <c r="AO97" s="103">
        <v>43</v>
      </c>
    </row>
    <row r="98" spans="1:41">
      <c r="A98" s="108" t="s">
        <v>372</v>
      </c>
      <c r="B98" s="109">
        <v>1516</v>
      </c>
      <c r="C98" s="109">
        <v>1907</v>
      </c>
      <c r="D98" s="109">
        <v>1616</v>
      </c>
      <c r="E98" s="109">
        <v>1446</v>
      </c>
      <c r="F98" s="109">
        <v>1090</v>
      </c>
      <c r="G98" s="109">
        <v>72</v>
      </c>
      <c r="H98" s="109">
        <v>79</v>
      </c>
      <c r="I98" s="109">
        <v>66</v>
      </c>
      <c r="J98" s="109">
        <v>64</v>
      </c>
      <c r="K98" s="109">
        <v>55</v>
      </c>
      <c r="L98" s="109">
        <v>26</v>
      </c>
      <c r="M98" s="109">
        <v>38</v>
      </c>
      <c r="N98" s="109">
        <v>26</v>
      </c>
      <c r="O98" s="111">
        <v>18</v>
      </c>
      <c r="P98" s="111">
        <v>18</v>
      </c>
      <c r="Q98" s="109">
        <v>150</v>
      </c>
      <c r="R98" s="109">
        <v>113</v>
      </c>
      <c r="S98" s="109">
        <v>93</v>
      </c>
      <c r="T98" s="109">
        <v>71</v>
      </c>
      <c r="U98" s="109">
        <v>34</v>
      </c>
      <c r="V98" s="109">
        <v>26389</v>
      </c>
      <c r="W98" s="109">
        <v>27503</v>
      </c>
      <c r="X98" s="109">
        <v>30202</v>
      </c>
      <c r="Y98" s="109">
        <v>36358</v>
      </c>
      <c r="Z98" s="109">
        <v>33267</v>
      </c>
      <c r="AA98" s="109">
        <v>55</v>
      </c>
      <c r="AB98" s="109">
        <v>82</v>
      </c>
      <c r="AC98" s="109">
        <v>134</v>
      </c>
      <c r="AD98" s="109">
        <v>209</v>
      </c>
      <c r="AE98" s="109">
        <v>225</v>
      </c>
      <c r="AF98" s="109">
        <v>121</v>
      </c>
      <c r="AG98" s="109">
        <v>189</v>
      </c>
      <c r="AH98" s="109">
        <v>199</v>
      </c>
      <c r="AI98" s="109">
        <v>223</v>
      </c>
      <c r="AJ98" s="109">
        <v>167</v>
      </c>
      <c r="AK98" s="109">
        <v>902</v>
      </c>
      <c r="AL98" s="109">
        <v>935</v>
      </c>
      <c r="AM98" s="109">
        <v>977</v>
      </c>
      <c r="AN98" s="109">
        <v>1370</v>
      </c>
      <c r="AO98" s="109">
        <v>903</v>
      </c>
    </row>
    <row r="99" spans="1:41">
      <c r="A99" s="102" t="s">
        <v>373</v>
      </c>
      <c r="B99" s="103">
        <v>2096</v>
      </c>
      <c r="C99" s="103">
        <v>2370</v>
      </c>
      <c r="D99" s="103">
        <v>2034</v>
      </c>
      <c r="E99" s="103">
        <v>1925</v>
      </c>
      <c r="F99" s="103">
        <v>1457</v>
      </c>
      <c r="G99" s="103">
        <v>164</v>
      </c>
      <c r="H99" s="103">
        <v>202</v>
      </c>
      <c r="I99" s="103">
        <v>140</v>
      </c>
      <c r="J99" s="103">
        <v>153</v>
      </c>
      <c r="K99" s="103">
        <v>157</v>
      </c>
      <c r="L99" s="103">
        <v>40</v>
      </c>
      <c r="M99" s="103">
        <v>35</v>
      </c>
      <c r="N99" s="103">
        <v>28</v>
      </c>
      <c r="O99" s="105">
        <v>27</v>
      </c>
      <c r="P99" s="105">
        <v>23</v>
      </c>
      <c r="Q99" s="103">
        <v>200</v>
      </c>
      <c r="R99" s="103">
        <v>194</v>
      </c>
      <c r="S99" s="103">
        <v>162</v>
      </c>
      <c r="T99" s="103">
        <v>130</v>
      </c>
      <c r="U99" s="103">
        <v>121</v>
      </c>
      <c r="V99" s="103">
        <v>43814</v>
      </c>
      <c r="W99" s="103">
        <v>45096</v>
      </c>
      <c r="X99" s="103">
        <v>46897</v>
      </c>
      <c r="Y99" s="103">
        <v>49868</v>
      </c>
      <c r="Z99" s="103">
        <v>46731</v>
      </c>
      <c r="AA99" s="103">
        <v>139</v>
      </c>
      <c r="AB99" s="103">
        <v>213</v>
      </c>
      <c r="AC99" s="103">
        <v>336</v>
      </c>
      <c r="AD99" s="103">
        <v>372</v>
      </c>
      <c r="AE99" s="103">
        <v>367</v>
      </c>
      <c r="AF99" s="103">
        <v>203</v>
      </c>
      <c r="AG99" s="103">
        <v>253</v>
      </c>
      <c r="AH99" s="103">
        <v>247</v>
      </c>
      <c r="AI99" s="103">
        <v>257</v>
      </c>
      <c r="AJ99" s="103">
        <v>301</v>
      </c>
      <c r="AK99" s="103">
        <v>1643</v>
      </c>
      <c r="AL99" s="103">
        <v>1723</v>
      </c>
      <c r="AM99" s="103">
        <v>1701</v>
      </c>
      <c r="AN99" s="103">
        <v>1809</v>
      </c>
      <c r="AO99" s="103">
        <v>1548</v>
      </c>
    </row>
    <row r="100" spans="1:41">
      <c r="A100" s="108" t="s">
        <v>374</v>
      </c>
      <c r="B100" s="109">
        <v>2840</v>
      </c>
      <c r="C100" s="109">
        <v>2400</v>
      </c>
      <c r="D100" s="109">
        <v>2151</v>
      </c>
      <c r="E100" s="109">
        <v>1950</v>
      </c>
      <c r="F100" s="109">
        <v>1734</v>
      </c>
      <c r="G100" s="109">
        <v>136</v>
      </c>
      <c r="H100" s="109">
        <v>176</v>
      </c>
      <c r="I100" s="109">
        <v>161</v>
      </c>
      <c r="J100" s="109">
        <v>122</v>
      </c>
      <c r="K100" s="109">
        <v>117</v>
      </c>
      <c r="L100" s="109">
        <v>26</v>
      </c>
      <c r="M100" s="109">
        <v>24</v>
      </c>
      <c r="N100" s="109">
        <v>25</v>
      </c>
      <c r="O100" s="111">
        <v>23</v>
      </c>
      <c r="P100" s="111">
        <v>26</v>
      </c>
      <c r="Q100" s="109">
        <v>171</v>
      </c>
      <c r="R100" s="109">
        <v>214</v>
      </c>
      <c r="S100" s="109">
        <v>157</v>
      </c>
      <c r="T100" s="109">
        <v>139</v>
      </c>
      <c r="U100" s="109">
        <v>141</v>
      </c>
      <c r="V100" s="109">
        <v>46865</v>
      </c>
      <c r="W100" s="109">
        <v>47599</v>
      </c>
      <c r="X100" s="109">
        <v>49508</v>
      </c>
      <c r="Y100" s="109">
        <v>47064</v>
      </c>
      <c r="Z100" s="109">
        <v>46882</v>
      </c>
      <c r="AA100" s="109">
        <v>154</v>
      </c>
      <c r="AB100" s="109">
        <v>208</v>
      </c>
      <c r="AC100" s="109">
        <v>317</v>
      </c>
      <c r="AD100" s="109">
        <v>336</v>
      </c>
      <c r="AE100" s="109">
        <v>342</v>
      </c>
      <c r="AF100" s="109">
        <v>144</v>
      </c>
      <c r="AG100" s="109">
        <v>172</v>
      </c>
      <c r="AH100" s="109">
        <v>179</v>
      </c>
      <c r="AI100" s="109">
        <v>177</v>
      </c>
      <c r="AJ100" s="109">
        <v>165</v>
      </c>
      <c r="AK100" s="109">
        <v>1671</v>
      </c>
      <c r="AL100" s="109">
        <v>1874</v>
      </c>
      <c r="AM100" s="109">
        <v>1711</v>
      </c>
      <c r="AN100" s="109">
        <v>1834</v>
      </c>
      <c r="AO100" s="109">
        <v>1595</v>
      </c>
    </row>
    <row r="101" spans="1:41">
      <c r="A101" s="102" t="s">
        <v>375</v>
      </c>
      <c r="B101" s="103">
        <v>2281</v>
      </c>
      <c r="C101" s="103">
        <v>1840</v>
      </c>
      <c r="D101" s="103">
        <v>1547</v>
      </c>
      <c r="E101" s="103">
        <v>1413</v>
      </c>
      <c r="F101" s="103">
        <v>1364</v>
      </c>
      <c r="G101" s="103">
        <v>122</v>
      </c>
      <c r="H101" s="103">
        <v>159</v>
      </c>
      <c r="I101" s="103">
        <v>135</v>
      </c>
      <c r="J101" s="103">
        <v>107</v>
      </c>
      <c r="K101" s="103">
        <v>88</v>
      </c>
      <c r="L101" s="103">
        <v>21</v>
      </c>
      <c r="M101" s="103" t="s">
        <v>335</v>
      </c>
      <c r="N101" s="103">
        <v>10</v>
      </c>
      <c r="O101" s="105">
        <v>18</v>
      </c>
      <c r="P101" s="105">
        <v>16</v>
      </c>
      <c r="Q101" s="103">
        <v>154</v>
      </c>
      <c r="R101" s="103">
        <v>199</v>
      </c>
      <c r="S101" s="103">
        <v>143</v>
      </c>
      <c r="T101" s="103">
        <v>122</v>
      </c>
      <c r="U101" s="103">
        <v>90</v>
      </c>
      <c r="V101" s="103">
        <v>34783</v>
      </c>
      <c r="W101" s="103">
        <v>34596</v>
      </c>
      <c r="X101" s="103">
        <v>35826</v>
      </c>
      <c r="Y101" s="103">
        <v>33621</v>
      </c>
      <c r="Z101" s="103">
        <v>33664</v>
      </c>
      <c r="AA101" s="103">
        <v>121</v>
      </c>
      <c r="AB101" s="103">
        <v>179</v>
      </c>
      <c r="AC101" s="103">
        <v>240</v>
      </c>
      <c r="AD101" s="103">
        <v>269</v>
      </c>
      <c r="AE101" s="103">
        <v>285</v>
      </c>
      <c r="AF101" s="103">
        <v>89</v>
      </c>
      <c r="AG101" s="103">
        <v>106</v>
      </c>
      <c r="AH101" s="103">
        <v>84</v>
      </c>
      <c r="AI101" s="103">
        <v>87</v>
      </c>
      <c r="AJ101" s="103">
        <v>92</v>
      </c>
      <c r="AK101" s="103">
        <v>1566</v>
      </c>
      <c r="AL101" s="103">
        <v>1622</v>
      </c>
      <c r="AM101" s="103">
        <v>1543</v>
      </c>
      <c r="AN101" s="103">
        <v>1616</v>
      </c>
      <c r="AO101" s="103">
        <v>1372</v>
      </c>
    </row>
    <row r="102" spans="1:41">
      <c r="A102" s="108" t="s">
        <v>376</v>
      </c>
      <c r="B102" s="109">
        <v>1617</v>
      </c>
      <c r="C102" s="109">
        <v>1279</v>
      </c>
      <c r="D102" s="109">
        <v>1108</v>
      </c>
      <c r="E102" s="109">
        <v>950</v>
      </c>
      <c r="F102" s="109">
        <v>955</v>
      </c>
      <c r="G102" s="109">
        <v>82</v>
      </c>
      <c r="H102" s="109">
        <v>102</v>
      </c>
      <c r="I102" s="109">
        <v>87</v>
      </c>
      <c r="J102" s="109">
        <v>71</v>
      </c>
      <c r="K102" s="109">
        <v>78</v>
      </c>
      <c r="L102" s="109" t="s">
        <v>335</v>
      </c>
      <c r="M102" s="109">
        <v>10</v>
      </c>
      <c r="N102" s="109" t="s">
        <v>335</v>
      </c>
      <c r="O102" s="111" t="s">
        <v>335</v>
      </c>
      <c r="P102" s="111">
        <v>11</v>
      </c>
      <c r="Q102" s="109">
        <v>167</v>
      </c>
      <c r="R102" s="109">
        <v>151</v>
      </c>
      <c r="S102" s="109">
        <v>118</v>
      </c>
      <c r="T102" s="109">
        <v>99</v>
      </c>
      <c r="U102" s="109">
        <v>78</v>
      </c>
      <c r="V102" s="109">
        <v>23816</v>
      </c>
      <c r="W102" s="109">
        <v>22304</v>
      </c>
      <c r="X102" s="109">
        <v>23442</v>
      </c>
      <c r="Y102" s="109">
        <v>21718</v>
      </c>
      <c r="Z102" s="109">
        <v>21991</v>
      </c>
      <c r="AA102" s="109">
        <v>98</v>
      </c>
      <c r="AB102" s="109">
        <v>114</v>
      </c>
      <c r="AC102" s="109">
        <v>182</v>
      </c>
      <c r="AD102" s="109">
        <v>218</v>
      </c>
      <c r="AE102" s="109">
        <v>189</v>
      </c>
      <c r="AF102" s="109">
        <v>77</v>
      </c>
      <c r="AG102" s="109">
        <v>58</v>
      </c>
      <c r="AH102" s="109">
        <v>72</v>
      </c>
      <c r="AI102" s="109">
        <v>67</v>
      </c>
      <c r="AJ102" s="109">
        <v>65</v>
      </c>
      <c r="AK102" s="109">
        <v>1569</v>
      </c>
      <c r="AL102" s="109">
        <v>1570</v>
      </c>
      <c r="AM102" s="109">
        <v>1473</v>
      </c>
      <c r="AN102" s="109">
        <v>1443</v>
      </c>
      <c r="AO102" s="109">
        <v>1217</v>
      </c>
    </row>
    <row r="103" spans="1:41">
      <c r="A103" s="102" t="s">
        <v>377</v>
      </c>
      <c r="B103" s="103">
        <v>1029</v>
      </c>
      <c r="C103" s="103">
        <v>838</v>
      </c>
      <c r="D103" s="103">
        <v>652</v>
      </c>
      <c r="E103" s="103">
        <v>667</v>
      </c>
      <c r="F103" s="103">
        <v>656</v>
      </c>
      <c r="G103" s="103">
        <v>57</v>
      </c>
      <c r="H103" s="103">
        <v>64</v>
      </c>
      <c r="I103" s="103">
        <v>67</v>
      </c>
      <c r="J103" s="103">
        <v>41</v>
      </c>
      <c r="K103" s="103">
        <v>51</v>
      </c>
      <c r="L103" s="103" t="s">
        <v>335</v>
      </c>
      <c r="M103" s="103" t="s">
        <v>335</v>
      </c>
      <c r="N103" s="103" t="s">
        <v>335</v>
      </c>
      <c r="O103" s="105">
        <v>11</v>
      </c>
      <c r="P103" s="103" t="s">
        <v>335</v>
      </c>
      <c r="Q103" s="103">
        <v>161</v>
      </c>
      <c r="R103" s="103">
        <v>143</v>
      </c>
      <c r="S103" s="103">
        <v>117</v>
      </c>
      <c r="T103" s="103">
        <v>95</v>
      </c>
      <c r="U103" s="103">
        <v>80</v>
      </c>
      <c r="V103" s="103">
        <v>15793</v>
      </c>
      <c r="W103" s="103">
        <v>14154</v>
      </c>
      <c r="X103" s="103">
        <v>15136</v>
      </c>
      <c r="Y103" s="103">
        <v>14148</v>
      </c>
      <c r="Z103" s="103">
        <v>14656</v>
      </c>
      <c r="AA103" s="103">
        <v>92</v>
      </c>
      <c r="AB103" s="103">
        <v>105</v>
      </c>
      <c r="AC103" s="103">
        <v>125</v>
      </c>
      <c r="AD103" s="103">
        <v>143</v>
      </c>
      <c r="AE103" s="103">
        <v>154</v>
      </c>
      <c r="AF103" s="103">
        <v>45</v>
      </c>
      <c r="AG103" s="103">
        <v>40</v>
      </c>
      <c r="AH103" s="103">
        <v>42</v>
      </c>
      <c r="AI103" s="103">
        <v>59</v>
      </c>
      <c r="AJ103" s="103">
        <v>59</v>
      </c>
      <c r="AK103" s="103">
        <v>1419</v>
      </c>
      <c r="AL103" s="103">
        <v>1529</v>
      </c>
      <c r="AM103" s="103">
        <v>1456</v>
      </c>
      <c r="AN103" s="103">
        <v>1248</v>
      </c>
      <c r="AO103" s="103">
        <v>1197</v>
      </c>
    </row>
    <row r="104" spans="1:41">
      <c r="A104" s="108" t="s">
        <v>378</v>
      </c>
      <c r="B104" s="109">
        <v>698</v>
      </c>
      <c r="C104" s="109">
        <v>517</v>
      </c>
      <c r="D104" s="109">
        <v>458</v>
      </c>
      <c r="E104" s="109">
        <v>414</v>
      </c>
      <c r="F104" s="109">
        <v>439</v>
      </c>
      <c r="G104" s="109">
        <v>46</v>
      </c>
      <c r="H104" s="109">
        <v>53</v>
      </c>
      <c r="I104" s="109">
        <v>57</v>
      </c>
      <c r="J104" s="109">
        <v>36</v>
      </c>
      <c r="K104" s="109">
        <v>34</v>
      </c>
      <c r="L104" s="109" t="s">
        <v>335</v>
      </c>
      <c r="M104" s="109" t="s">
        <v>335</v>
      </c>
      <c r="N104" s="109" t="s">
        <v>335</v>
      </c>
      <c r="O104" s="111" t="s">
        <v>335</v>
      </c>
      <c r="P104" s="109" t="s">
        <v>335</v>
      </c>
      <c r="Q104" s="109">
        <v>160</v>
      </c>
      <c r="R104" s="109">
        <v>144</v>
      </c>
      <c r="S104" s="109">
        <v>113</v>
      </c>
      <c r="T104" s="109">
        <v>86</v>
      </c>
      <c r="U104" s="109">
        <v>75</v>
      </c>
      <c r="V104" s="109">
        <v>10590</v>
      </c>
      <c r="W104" s="109">
        <v>9041</v>
      </c>
      <c r="X104" s="109">
        <v>9665</v>
      </c>
      <c r="Y104" s="109">
        <v>9114</v>
      </c>
      <c r="Z104" s="109">
        <v>9448</v>
      </c>
      <c r="AA104" s="109">
        <v>61</v>
      </c>
      <c r="AB104" s="109">
        <v>101</v>
      </c>
      <c r="AC104" s="109">
        <v>114</v>
      </c>
      <c r="AD104" s="109">
        <v>117</v>
      </c>
      <c r="AE104" s="109">
        <v>117</v>
      </c>
      <c r="AF104" s="109">
        <v>28</v>
      </c>
      <c r="AG104" s="109">
        <v>29</v>
      </c>
      <c r="AH104" s="109">
        <v>34</v>
      </c>
      <c r="AI104" s="109">
        <v>35</v>
      </c>
      <c r="AJ104" s="109">
        <v>37</v>
      </c>
      <c r="AK104" s="109">
        <v>1232</v>
      </c>
      <c r="AL104" s="109">
        <v>1298</v>
      </c>
      <c r="AM104" s="109">
        <v>1343</v>
      </c>
      <c r="AN104" s="109">
        <v>1171</v>
      </c>
      <c r="AO104" s="109">
        <v>1101</v>
      </c>
    </row>
    <row r="105" spans="1:41">
      <c r="A105" s="102" t="s">
        <v>379</v>
      </c>
      <c r="B105" s="103">
        <v>484</v>
      </c>
      <c r="C105" s="103">
        <v>331</v>
      </c>
      <c r="D105" s="103">
        <v>289</v>
      </c>
      <c r="E105" s="103">
        <v>272</v>
      </c>
      <c r="F105" s="103">
        <v>294</v>
      </c>
      <c r="G105" s="103">
        <v>45</v>
      </c>
      <c r="H105" s="103">
        <v>35</v>
      </c>
      <c r="I105" s="103">
        <v>34</v>
      </c>
      <c r="J105" s="103">
        <v>24</v>
      </c>
      <c r="K105" s="103">
        <v>25</v>
      </c>
      <c r="L105" s="103" t="s">
        <v>335</v>
      </c>
      <c r="M105" s="103" t="s">
        <v>335</v>
      </c>
      <c r="N105" s="103" t="s">
        <v>335</v>
      </c>
      <c r="O105" s="105" t="s">
        <v>335</v>
      </c>
      <c r="P105" s="103" t="s">
        <v>335</v>
      </c>
      <c r="Q105" s="103">
        <v>142</v>
      </c>
      <c r="R105" s="103">
        <v>109</v>
      </c>
      <c r="S105" s="103">
        <v>112</v>
      </c>
      <c r="T105" s="103">
        <v>82</v>
      </c>
      <c r="U105" s="103">
        <v>61</v>
      </c>
      <c r="V105" s="103">
        <v>6994</v>
      </c>
      <c r="W105" s="103">
        <v>5833</v>
      </c>
      <c r="X105" s="103">
        <v>6411</v>
      </c>
      <c r="Y105" s="103">
        <v>5870</v>
      </c>
      <c r="Z105" s="103">
        <v>6200</v>
      </c>
      <c r="AA105" s="103">
        <v>61</v>
      </c>
      <c r="AB105" s="103">
        <v>78</v>
      </c>
      <c r="AC105" s="103">
        <v>103</v>
      </c>
      <c r="AD105" s="103">
        <v>119</v>
      </c>
      <c r="AE105" s="103">
        <v>107</v>
      </c>
      <c r="AF105" s="103">
        <v>33</v>
      </c>
      <c r="AG105" s="103">
        <v>20</v>
      </c>
      <c r="AH105" s="103">
        <v>23</v>
      </c>
      <c r="AI105" s="103">
        <v>21</v>
      </c>
      <c r="AJ105" s="103">
        <v>35</v>
      </c>
      <c r="AK105" s="103">
        <v>966</v>
      </c>
      <c r="AL105" s="103">
        <v>1055</v>
      </c>
      <c r="AM105" s="103">
        <v>1118</v>
      </c>
      <c r="AN105" s="103">
        <v>1051</v>
      </c>
      <c r="AO105" s="103">
        <v>970</v>
      </c>
    </row>
    <row r="106" spans="1:41">
      <c r="A106" s="108" t="s">
        <v>380</v>
      </c>
      <c r="B106" s="109">
        <v>317</v>
      </c>
      <c r="C106" s="109">
        <v>242</v>
      </c>
      <c r="D106" s="109">
        <v>197</v>
      </c>
      <c r="E106" s="109">
        <v>179</v>
      </c>
      <c r="F106" s="109">
        <v>186</v>
      </c>
      <c r="G106" s="109">
        <v>35</v>
      </c>
      <c r="H106" s="109">
        <v>31</v>
      </c>
      <c r="I106" s="109">
        <v>24</v>
      </c>
      <c r="J106" s="109">
        <v>16</v>
      </c>
      <c r="K106" s="109">
        <v>16</v>
      </c>
      <c r="L106" s="109" t="s">
        <v>335</v>
      </c>
      <c r="M106" s="109" t="s">
        <v>335</v>
      </c>
      <c r="N106" s="109" t="s">
        <v>337</v>
      </c>
      <c r="O106" s="111" t="s">
        <v>335</v>
      </c>
      <c r="P106" s="111" t="s">
        <v>361</v>
      </c>
      <c r="Q106" s="109">
        <v>139</v>
      </c>
      <c r="R106" s="109">
        <v>116</v>
      </c>
      <c r="S106" s="109">
        <v>55</v>
      </c>
      <c r="T106" s="109">
        <v>78</v>
      </c>
      <c r="U106" s="109">
        <v>64</v>
      </c>
      <c r="V106" s="109">
        <v>4441</v>
      </c>
      <c r="W106" s="109">
        <v>3896</v>
      </c>
      <c r="X106" s="109">
        <v>4220</v>
      </c>
      <c r="Y106" s="109">
        <v>4092</v>
      </c>
      <c r="Z106" s="109">
        <v>4244</v>
      </c>
      <c r="AA106" s="109">
        <v>54</v>
      </c>
      <c r="AB106" s="109">
        <v>91</v>
      </c>
      <c r="AC106" s="109">
        <v>94</v>
      </c>
      <c r="AD106" s="109">
        <v>108</v>
      </c>
      <c r="AE106" s="109">
        <v>113</v>
      </c>
      <c r="AF106" s="109">
        <v>17</v>
      </c>
      <c r="AG106" s="109">
        <v>18</v>
      </c>
      <c r="AH106" s="109">
        <v>20</v>
      </c>
      <c r="AI106" s="109">
        <v>18</v>
      </c>
      <c r="AJ106" s="109">
        <v>19</v>
      </c>
      <c r="AK106" s="109">
        <v>708</v>
      </c>
      <c r="AL106" s="109">
        <v>784</v>
      </c>
      <c r="AM106" s="109">
        <v>914</v>
      </c>
      <c r="AN106" s="109">
        <v>808</v>
      </c>
      <c r="AO106" s="109">
        <v>919</v>
      </c>
    </row>
    <row r="107" spans="1:41">
      <c r="A107" s="102" t="s">
        <v>381</v>
      </c>
      <c r="B107" s="103">
        <v>233</v>
      </c>
      <c r="C107" s="103">
        <v>173</v>
      </c>
      <c r="D107" s="103">
        <v>160</v>
      </c>
      <c r="E107" s="103">
        <v>127</v>
      </c>
      <c r="F107" s="103">
        <v>146</v>
      </c>
      <c r="G107" s="103">
        <v>40</v>
      </c>
      <c r="H107" s="103">
        <v>23</v>
      </c>
      <c r="I107" s="103">
        <v>25</v>
      </c>
      <c r="J107" s="103" t="s">
        <v>335</v>
      </c>
      <c r="K107" s="103" t="s">
        <v>335</v>
      </c>
      <c r="L107" s="103" t="s">
        <v>335</v>
      </c>
      <c r="M107" s="103" t="s">
        <v>335</v>
      </c>
      <c r="N107" s="103" t="s">
        <v>335</v>
      </c>
      <c r="O107" s="105" t="s">
        <v>335</v>
      </c>
      <c r="P107" s="103" t="s">
        <v>335</v>
      </c>
      <c r="Q107" s="103">
        <v>137</v>
      </c>
      <c r="R107" s="103">
        <v>68</v>
      </c>
      <c r="S107" s="103">
        <v>72</v>
      </c>
      <c r="T107" s="103">
        <v>54</v>
      </c>
      <c r="U107" s="103">
        <v>56</v>
      </c>
      <c r="V107" s="103">
        <v>2888</v>
      </c>
      <c r="W107" s="103">
        <v>2644</v>
      </c>
      <c r="X107" s="103">
        <v>2904</v>
      </c>
      <c r="Y107" s="103">
        <v>2838</v>
      </c>
      <c r="Z107" s="103">
        <v>2932</v>
      </c>
      <c r="AA107" s="103">
        <v>43</v>
      </c>
      <c r="AB107" s="103">
        <v>74</v>
      </c>
      <c r="AC107" s="103">
        <v>72</v>
      </c>
      <c r="AD107" s="103">
        <v>78</v>
      </c>
      <c r="AE107" s="103">
        <v>76</v>
      </c>
      <c r="AF107" s="103">
        <v>19</v>
      </c>
      <c r="AG107" s="103" t="s">
        <v>335</v>
      </c>
      <c r="AH107" s="103">
        <v>20</v>
      </c>
      <c r="AI107" s="103">
        <v>12</v>
      </c>
      <c r="AJ107" s="103">
        <v>23</v>
      </c>
      <c r="AK107" s="103">
        <v>465</v>
      </c>
      <c r="AL107" s="103">
        <v>513</v>
      </c>
      <c r="AM107" s="103">
        <v>615</v>
      </c>
      <c r="AN107" s="103">
        <v>725</v>
      </c>
      <c r="AO107" s="103">
        <v>859</v>
      </c>
    </row>
    <row r="108" spans="1:41">
      <c r="A108" s="108" t="s">
        <v>382</v>
      </c>
      <c r="B108" s="109">
        <v>151</v>
      </c>
      <c r="C108" s="109">
        <v>151</v>
      </c>
      <c r="D108" s="109">
        <v>117</v>
      </c>
      <c r="E108" s="109">
        <v>94</v>
      </c>
      <c r="F108" s="109">
        <v>96</v>
      </c>
      <c r="G108" s="109">
        <v>16</v>
      </c>
      <c r="H108" s="109">
        <v>26</v>
      </c>
      <c r="I108" s="109">
        <v>21</v>
      </c>
      <c r="J108" s="109">
        <v>16</v>
      </c>
      <c r="K108" s="109">
        <v>17</v>
      </c>
      <c r="L108" s="109" t="s">
        <v>335</v>
      </c>
      <c r="M108" s="109" t="s">
        <v>335</v>
      </c>
      <c r="N108" s="109" t="s">
        <v>337</v>
      </c>
      <c r="O108" s="111" t="s">
        <v>335</v>
      </c>
      <c r="P108" s="109" t="s">
        <v>335</v>
      </c>
      <c r="Q108" s="109">
        <v>106</v>
      </c>
      <c r="R108" s="109">
        <v>61</v>
      </c>
      <c r="S108" s="109">
        <v>36</v>
      </c>
      <c r="T108" s="109">
        <v>52</v>
      </c>
      <c r="U108" s="109">
        <v>43</v>
      </c>
      <c r="V108" s="109">
        <v>1684</v>
      </c>
      <c r="W108" s="109">
        <v>1800</v>
      </c>
      <c r="X108" s="109">
        <v>1979</v>
      </c>
      <c r="Y108" s="109">
        <v>2067</v>
      </c>
      <c r="Z108" s="109">
        <v>2227</v>
      </c>
      <c r="AA108" s="109">
        <v>26</v>
      </c>
      <c r="AB108" s="109">
        <v>57</v>
      </c>
      <c r="AC108" s="109">
        <v>58</v>
      </c>
      <c r="AD108" s="109">
        <v>73</v>
      </c>
      <c r="AE108" s="109">
        <v>66</v>
      </c>
      <c r="AF108" s="109" t="s">
        <v>335</v>
      </c>
      <c r="AG108" s="109" t="s">
        <v>335</v>
      </c>
      <c r="AH108" s="109">
        <v>11</v>
      </c>
      <c r="AI108" s="109" t="s">
        <v>335</v>
      </c>
      <c r="AJ108" s="109">
        <v>16</v>
      </c>
      <c r="AK108" s="109">
        <v>321</v>
      </c>
      <c r="AL108" s="109">
        <v>300</v>
      </c>
      <c r="AM108" s="109">
        <v>409</v>
      </c>
      <c r="AN108" s="109">
        <v>565</v>
      </c>
      <c r="AO108" s="109">
        <v>696</v>
      </c>
    </row>
    <row r="109" spans="1:41">
      <c r="A109" s="102" t="s">
        <v>383</v>
      </c>
      <c r="B109" s="103">
        <v>95</v>
      </c>
      <c r="C109" s="103">
        <v>95</v>
      </c>
      <c r="D109" s="103">
        <v>73</v>
      </c>
      <c r="E109" s="103">
        <v>55</v>
      </c>
      <c r="F109" s="103">
        <v>72</v>
      </c>
      <c r="G109" s="103">
        <v>14</v>
      </c>
      <c r="H109" s="103">
        <v>17</v>
      </c>
      <c r="I109" s="103">
        <v>26</v>
      </c>
      <c r="J109" s="103">
        <v>10</v>
      </c>
      <c r="K109" s="103">
        <v>10</v>
      </c>
      <c r="L109" s="103" t="s">
        <v>335</v>
      </c>
      <c r="M109" s="103" t="s">
        <v>335</v>
      </c>
      <c r="N109" s="103" t="s">
        <v>335</v>
      </c>
      <c r="O109" s="105" t="s">
        <v>335</v>
      </c>
      <c r="P109" s="103" t="s">
        <v>335</v>
      </c>
      <c r="Q109" s="103">
        <v>85</v>
      </c>
      <c r="R109" s="103">
        <v>32</v>
      </c>
      <c r="S109" s="103">
        <v>38</v>
      </c>
      <c r="T109" s="103">
        <v>48</v>
      </c>
      <c r="U109" s="103">
        <v>36</v>
      </c>
      <c r="V109" s="103">
        <v>951</v>
      </c>
      <c r="W109" s="103">
        <v>1228</v>
      </c>
      <c r="X109" s="103">
        <v>1321</v>
      </c>
      <c r="Y109" s="103">
        <v>1435</v>
      </c>
      <c r="Z109" s="103">
        <v>1550</v>
      </c>
      <c r="AA109" s="103">
        <v>32</v>
      </c>
      <c r="AB109" s="103">
        <v>52</v>
      </c>
      <c r="AC109" s="103">
        <v>58</v>
      </c>
      <c r="AD109" s="103">
        <v>68</v>
      </c>
      <c r="AE109" s="103">
        <v>54</v>
      </c>
      <c r="AF109" s="103" t="s">
        <v>335</v>
      </c>
      <c r="AG109" s="103" t="s">
        <v>335</v>
      </c>
      <c r="AH109" s="103">
        <v>11</v>
      </c>
      <c r="AI109" s="103">
        <v>11</v>
      </c>
      <c r="AJ109" s="103">
        <v>10</v>
      </c>
      <c r="AK109" s="103">
        <v>162</v>
      </c>
      <c r="AL109" s="103">
        <v>179</v>
      </c>
      <c r="AM109" s="103">
        <v>258</v>
      </c>
      <c r="AN109" s="103">
        <v>465</v>
      </c>
      <c r="AO109" s="103">
        <v>628</v>
      </c>
    </row>
    <row r="110" spans="1:41">
      <c r="A110" s="108" t="s">
        <v>384</v>
      </c>
      <c r="B110" s="109">
        <v>79</v>
      </c>
      <c r="C110" s="109">
        <v>88</v>
      </c>
      <c r="D110" s="109">
        <v>63</v>
      </c>
      <c r="E110" s="109">
        <v>53</v>
      </c>
      <c r="F110" s="109">
        <v>49</v>
      </c>
      <c r="G110" s="109">
        <v>11</v>
      </c>
      <c r="H110" s="109">
        <v>18</v>
      </c>
      <c r="I110" s="109">
        <v>18</v>
      </c>
      <c r="J110" s="109" t="s">
        <v>335</v>
      </c>
      <c r="K110" s="109" t="s">
        <v>335</v>
      </c>
      <c r="L110" s="109" t="s">
        <v>335</v>
      </c>
      <c r="M110" s="109" t="s">
        <v>337</v>
      </c>
      <c r="N110" s="109" t="s">
        <v>335</v>
      </c>
      <c r="O110" s="111" t="s">
        <v>335</v>
      </c>
      <c r="P110" s="109" t="s">
        <v>335</v>
      </c>
      <c r="Q110" s="109">
        <v>83</v>
      </c>
      <c r="R110" s="109">
        <v>40</v>
      </c>
      <c r="S110" s="109">
        <v>36</v>
      </c>
      <c r="T110" s="109">
        <v>26</v>
      </c>
      <c r="U110" s="109">
        <v>37</v>
      </c>
      <c r="V110" s="109">
        <v>421</v>
      </c>
      <c r="W110" s="109">
        <v>823</v>
      </c>
      <c r="X110" s="109">
        <v>712</v>
      </c>
      <c r="Y110" s="109">
        <v>1093</v>
      </c>
      <c r="Z110" s="109">
        <v>1219</v>
      </c>
      <c r="AA110" s="109">
        <v>23</v>
      </c>
      <c r="AB110" s="109">
        <v>43</v>
      </c>
      <c r="AC110" s="109">
        <v>53</v>
      </c>
      <c r="AD110" s="109">
        <v>52</v>
      </c>
      <c r="AE110" s="109">
        <v>61</v>
      </c>
      <c r="AF110" s="109" t="s">
        <v>335</v>
      </c>
      <c r="AG110" s="109" t="s">
        <v>335</v>
      </c>
      <c r="AH110" s="109" t="s">
        <v>335</v>
      </c>
      <c r="AI110" s="109" t="s">
        <v>335</v>
      </c>
      <c r="AJ110" s="109">
        <v>10</v>
      </c>
      <c r="AK110" s="109">
        <v>74</v>
      </c>
      <c r="AL110" s="109">
        <v>104</v>
      </c>
      <c r="AM110" s="109">
        <v>112</v>
      </c>
      <c r="AN110" s="109">
        <v>396</v>
      </c>
      <c r="AO110" s="109">
        <v>497</v>
      </c>
    </row>
    <row r="111" spans="1:41">
      <c r="A111" s="102" t="s">
        <v>385</v>
      </c>
      <c r="B111" s="103">
        <v>45</v>
      </c>
      <c r="C111" s="103">
        <v>59</v>
      </c>
      <c r="D111" s="103">
        <v>26</v>
      </c>
      <c r="E111" s="103">
        <v>42</v>
      </c>
      <c r="F111" s="103">
        <v>41</v>
      </c>
      <c r="G111" s="103" t="s">
        <v>335</v>
      </c>
      <c r="H111" s="103">
        <v>12</v>
      </c>
      <c r="I111" s="103">
        <v>10</v>
      </c>
      <c r="J111" s="103" t="s">
        <v>335</v>
      </c>
      <c r="K111" s="103">
        <v>11</v>
      </c>
      <c r="L111" s="103" t="s">
        <v>335</v>
      </c>
      <c r="M111" s="103" t="s">
        <v>335</v>
      </c>
      <c r="N111" s="103" t="s">
        <v>337</v>
      </c>
      <c r="O111" s="105" t="s">
        <v>335</v>
      </c>
      <c r="P111" s="103" t="s">
        <v>335</v>
      </c>
      <c r="Q111" s="103">
        <v>45</v>
      </c>
      <c r="R111" s="103">
        <v>13</v>
      </c>
      <c r="S111" s="103" t="s">
        <v>335</v>
      </c>
      <c r="T111" s="103">
        <v>20</v>
      </c>
      <c r="U111" s="103">
        <v>34</v>
      </c>
      <c r="V111" s="103">
        <v>145</v>
      </c>
      <c r="W111" s="103">
        <v>415</v>
      </c>
      <c r="X111" s="103">
        <v>281</v>
      </c>
      <c r="Y111" s="103">
        <v>835</v>
      </c>
      <c r="Z111" s="103">
        <v>960</v>
      </c>
      <c r="AA111" s="103">
        <v>18</v>
      </c>
      <c r="AB111" s="103">
        <v>30</v>
      </c>
      <c r="AC111" s="103">
        <v>35</v>
      </c>
      <c r="AD111" s="103">
        <v>47</v>
      </c>
      <c r="AE111" s="103">
        <v>46</v>
      </c>
      <c r="AF111" s="103" t="s">
        <v>335</v>
      </c>
      <c r="AG111" s="103" t="s">
        <v>335</v>
      </c>
      <c r="AH111" s="103" t="s">
        <v>335</v>
      </c>
      <c r="AI111" s="103" t="s">
        <v>335</v>
      </c>
      <c r="AJ111" s="103" t="s">
        <v>335</v>
      </c>
      <c r="AK111" s="103">
        <v>20</v>
      </c>
      <c r="AL111" s="103">
        <v>39</v>
      </c>
      <c r="AM111" s="103">
        <v>36</v>
      </c>
      <c r="AN111" s="103">
        <v>295</v>
      </c>
      <c r="AO111" s="103">
        <v>415</v>
      </c>
    </row>
    <row r="112" spans="1:41">
      <c r="A112" s="108" t="s">
        <v>386</v>
      </c>
      <c r="B112" s="109" t="s">
        <v>335</v>
      </c>
      <c r="C112" s="109">
        <v>46</v>
      </c>
      <c r="D112" s="109">
        <v>17</v>
      </c>
      <c r="E112" s="109">
        <v>33</v>
      </c>
      <c r="F112" s="109">
        <v>28</v>
      </c>
      <c r="G112" s="109" t="s">
        <v>335</v>
      </c>
      <c r="H112" s="109">
        <v>12</v>
      </c>
      <c r="I112" s="109" t="s">
        <v>335</v>
      </c>
      <c r="J112" s="109" t="s">
        <v>335</v>
      </c>
      <c r="K112" s="109">
        <v>10</v>
      </c>
      <c r="L112" s="109" t="s">
        <v>337</v>
      </c>
      <c r="M112" s="109" t="s">
        <v>337</v>
      </c>
      <c r="N112" s="109" t="s">
        <v>335</v>
      </c>
      <c r="O112" s="111" t="s">
        <v>335</v>
      </c>
      <c r="P112" s="109" t="s">
        <v>335</v>
      </c>
      <c r="Q112" s="109">
        <v>30</v>
      </c>
      <c r="R112" s="109" t="s">
        <v>335</v>
      </c>
      <c r="S112" s="109" t="s">
        <v>335</v>
      </c>
      <c r="T112" s="109">
        <v>29</v>
      </c>
      <c r="U112" s="109">
        <v>19</v>
      </c>
      <c r="V112" s="109">
        <v>59</v>
      </c>
      <c r="W112" s="109">
        <v>201</v>
      </c>
      <c r="X112" s="109">
        <v>134</v>
      </c>
      <c r="Y112" s="109">
        <v>674</v>
      </c>
      <c r="Z112" s="109">
        <v>729</v>
      </c>
      <c r="AA112" s="109">
        <v>20</v>
      </c>
      <c r="AB112" s="109" t="s">
        <v>335</v>
      </c>
      <c r="AC112" s="109" t="s">
        <v>335</v>
      </c>
      <c r="AD112" s="109">
        <v>47</v>
      </c>
      <c r="AE112" s="109">
        <v>53</v>
      </c>
      <c r="AF112" s="109" t="s">
        <v>335</v>
      </c>
      <c r="AG112" s="109" t="s">
        <v>335</v>
      </c>
      <c r="AH112" s="109" t="s">
        <v>335</v>
      </c>
      <c r="AI112" s="109" t="s">
        <v>335</v>
      </c>
      <c r="AJ112" s="109" t="s">
        <v>335</v>
      </c>
      <c r="AK112" s="109" t="s">
        <v>335</v>
      </c>
      <c r="AL112" s="109">
        <v>14</v>
      </c>
      <c r="AM112" s="109">
        <v>18</v>
      </c>
      <c r="AN112" s="109">
        <v>231</v>
      </c>
      <c r="AO112" s="109">
        <v>354</v>
      </c>
    </row>
    <row r="113" spans="1:41">
      <c r="A113" s="102" t="s">
        <v>387</v>
      </c>
      <c r="B113" s="103" t="s">
        <v>337</v>
      </c>
      <c r="C113" s="103" t="s">
        <v>335</v>
      </c>
      <c r="D113" s="103" t="s">
        <v>337</v>
      </c>
      <c r="E113" s="103">
        <v>18</v>
      </c>
      <c r="F113" s="103">
        <v>20</v>
      </c>
      <c r="G113" s="103" t="s">
        <v>335</v>
      </c>
      <c r="H113" s="103" t="s">
        <v>335</v>
      </c>
      <c r="I113" s="103" t="s">
        <v>335</v>
      </c>
      <c r="J113" s="103" t="s">
        <v>335</v>
      </c>
      <c r="K113" s="103" t="s">
        <v>335</v>
      </c>
      <c r="L113" s="103" t="s">
        <v>337</v>
      </c>
      <c r="M113" s="103" t="s">
        <v>337</v>
      </c>
      <c r="N113" s="103" t="s">
        <v>337</v>
      </c>
      <c r="O113" s="105" t="s">
        <v>335</v>
      </c>
      <c r="P113" s="105" t="s">
        <v>361</v>
      </c>
      <c r="Q113" s="103">
        <v>31</v>
      </c>
      <c r="R113" s="103" t="s">
        <v>337</v>
      </c>
      <c r="S113" s="103" t="s">
        <v>337</v>
      </c>
      <c r="T113" s="103">
        <v>23</v>
      </c>
      <c r="U113" s="103">
        <v>22</v>
      </c>
      <c r="V113" s="103">
        <v>13</v>
      </c>
      <c r="W113" s="103">
        <v>126</v>
      </c>
      <c r="X113" s="103">
        <v>26</v>
      </c>
      <c r="Y113" s="103">
        <v>498</v>
      </c>
      <c r="Z113" s="103">
        <v>526</v>
      </c>
      <c r="AA113" s="103" t="s">
        <v>337</v>
      </c>
      <c r="AB113" s="103" t="s">
        <v>335</v>
      </c>
      <c r="AC113" s="103" t="s">
        <v>335</v>
      </c>
      <c r="AD113" s="103">
        <v>36</v>
      </c>
      <c r="AE113" s="103">
        <v>42</v>
      </c>
      <c r="AF113" s="103" t="s">
        <v>335</v>
      </c>
      <c r="AG113" s="103" t="s">
        <v>335</v>
      </c>
      <c r="AH113" s="103" t="s">
        <v>335</v>
      </c>
      <c r="AI113" s="103" t="s">
        <v>335</v>
      </c>
      <c r="AJ113" s="103" t="s">
        <v>335</v>
      </c>
      <c r="AK113" s="103" t="s">
        <v>335</v>
      </c>
      <c r="AL113" s="103" t="s">
        <v>335</v>
      </c>
      <c r="AM113" s="103" t="s">
        <v>335</v>
      </c>
      <c r="AN113" s="103">
        <v>194</v>
      </c>
      <c r="AO113" s="103">
        <v>290</v>
      </c>
    </row>
    <row r="114" spans="1:41">
      <c r="A114" s="108" t="s">
        <v>388</v>
      </c>
      <c r="B114" s="109" t="s">
        <v>337</v>
      </c>
      <c r="C114" s="109" t="s">
        <v>337</v>
      </c>
      <c r="D114" s="109" t="s">
        <v>337</v>
      </c>
      <c r="E114" s="109">
        <v>18</v>
      </c>
      <c r="F114" s="109">
        <v>15</v>
      </c>
      <c r="G114" s="109" t="s">
        <v>337</v>
      </c>
      <c r="H114" s="109" t="s">
        <v>337</v>
      </c>
      <c r="I114" s="109" t="s">
        <v>337</v>
      </c>
      <c r="J114" s="109" t="s">
        <v>335</v>
      </c>
      <c r="K114" s="109" t="s">
        <v>335</v>
      </c>
      <c r="L114" s="109" t="s">
        <v>337</v>
      </c>
      <c r="M114" s="109" t="s">
        <v>335</v>
      </c>
      <c r="N114" s="109" t="s">
        <v>337</v>
      </c>
      <c r="O114" s="111" t="s">
        <v>335</v>
      </c>
      <c r="P114" s="111" t="s">
        <v>361</v>
      </c>
      <c r="Q114" s="109">
        <v>29</v>
      </c>
      <c r="R114" s="109" t="s">
        <v>337</v>
      </c>
      <c r="S114" s="109" t="s">
        <v>337</v>
      </c>
      <c r="T114" s="109">
        <v>18</v>
      </c>
      <c r="U114" s="109">
        <v>16</v>
      </c>
      <c r="V114" s="109" t="s">
        <v>335</v>
      </c>
      <c r="W114" s="109">
        <v>16</v>
      </c>
      <c r="X114" s="109" t="s">
        <v>335</v>
      </c>
      <c r="Y114" s="109">
        <v>383</v>
      </c>
      <c r="Z114" s="109">
        <v>418</v>
      </c>
      <c r="AA114" s="109" t="s">
        <v>337</v>
      </c>
      <c r="AB114" s="109" t="s">
        <v>335</v>
      </c>
      <c r="AC114" s="109" t="s">
        <v>335</v>
      </c>
      <c r="AD114" s="109">
        <v>29</v>
      </c>
      <c r="AE114" s="109">
        <v>29</v>
      </c>
      <c r="AF114" s="109" t="s">
        <v>335</v>
      </c>
      <c r="AG114" s="109" t="s">
        <v>335</v>
      </c>
      <c r="AH114" s="109" t="s">
        <v>335</v>
      </c>
      <c r="AI114" s="109" t="s">
        <v>335</v>
      </c>
      <c r="AJ114" s="109" t="s">
        <v>335</v>
      </c>
      <c r="AK114" s="109" t="s">
        <v>337</v>
      </c>
      <c r="AL114" s="109" t="s">
        <v>337</v>
      </c>
      <c r="AM114" s="109" t="s">
        <v>337</v>
      </c>
      <c r="AN114" s="109">
        <v>163</v>
      </c>
      <c r="AO114" s="109">
        <v>264</v>
      </c>
    </row>
    <row r="115" spans="1:41">
      <c r="A115" s="102" t="s">
        <v>389</v>
      </c>
      <c r="B115" s="103" t="s">
        <v>337</v>
      </c>
      <c r="C115" s="103" t="s">
        <v>337</v>
      </c>
      <c r="D115" s="103" t="s">
        <v>337</v>
      </c>
      <c r="E115" s="103">
        <v>19</v>
      </c>
      <c r="F115" s="103">
        <v>19</v>
      </c>
      <c r="G115" s="103" t="s">
        <v>337</v>
      </c>
      <c r="H115" s="103" t="s">
        <v>337</v>
      </c>
      <c r="I115" s="103" t="s">
        <v>337</v>
      </c>
      <c r="J115" s="103" t="s">
        <v>335</v>
      </c>
      <c r="K115" s="103" t="s">
        <v>335</v>
      </c>
      <c r="L115" s="103" t="s">
        <v>337</v>
      </c>
      <c r="M115" s="103" t="s">
        <v>335</v>
      </c>
      <c r="N115" s="103" t="s">
        <v>337</v>
      </c>
      <c r="O115" s="105" t="s">
        <v>335</v>
      </c>
      <c r="P115" s="105" t="s">
        <v>361</v>
      </c>
      <c r="Q115" s="103">
        <v>20</v>
      </c>
      <c r="R115" s="103" t="s">
        <v>335</v>
      </c>
      <c r="S115" s="103" t="s">
        <v>337</v>
      </c>
      <c r="T115" s="103" t="s">
        <v>335</v>
      </c>
      <c r="U115" s="103">
        <v>15</v>
      </c>
      <c r="V115" s="103" t="s">
        <v>337</v>
      </c>
      <c r="W115" s="103">
        <v>12</v>
      </c>
      <c r="X115" s="103" t="s">
        <v>335</v>
      </c>
      <c r="Y115" s="103">
        <v>327</v>
      </c>
      <c r="Z115" s="103">
        <v>351</v>
      </c>
      <c r="AA115" s="103" t="s">
        <v>337</v>
      </c>
      <c r="AB115" s="103" t="s">
        <v>337</v>
      </c>
      <c r="AC115" s="103" t="s">
        <v>337</v>
      </c>
      <c r="AD115" s="103">
        <v>26</v>
      </c>
      <c r="AE115" s="103">
        <v>18</v>
      </c>
      <c r="AF115" s="103" t="s">
        <v>337</v>
      </c>
      <c r="AG115" s="103" t="s">
        <v>337</v>
      </c>
      <c r="AH115" s="103" t="s">
        <v>335</v>
      </c>
      <c r="AI115" s="103" t="s">
        <v>335</v>
      </c>
      <c r="AJ115" s="103" t="s">
        <v>337</v>
      </c>
      <c r="AK115" s="103" t="s">
        <v>337</v>
      </c>
      <c r="AL115" s="103" t="s">
        <v>335</v>
      </c>
      <c r="AM115" s="103" t="s">
        <v>337</v>
      </c>
      <c r="AN115" s="103">
        <v>123</v>
      </c>
      <c r="AO115" s="103">
        <v>179</v>
      </c>
    </row>
    <row r="116" spans="1:41">
      <c r="A116" s="108" t="s">
        <v>390</v>
      </c>
      <c r="B116" s="109" t="s">
        <v>337</v>
      </c>
      <c r="C116" s="109" t="s">
        <v>337</v>
      </c>
      <c r="D116" s="109" t="s">
        <v>337</v>
      </c>
      <c r="E116" s="109" t="s">
        <v>335</v>
      </c>
      <c r="F116" s="109">
        <v>10</v>
      </c>
      <c r="G116" s="109" t="s">
        <v>337</v>
      </c>
      <c r="H116" s="109" t="s">
        <v>337</v>
      </c>
      <c r="I116" s="109" t="s">
        <v>337</v>
      </c>
      <c r="J116" s="109" t="s">
        <v>335</v>
      </c>
      <c r="K116" s="109" t="s">
        <v>335</v>
      </c>
      <c r="L116" s="109" t="s">
        <v>337</v>
      </c>
      <c r="M116" s="109" t="s">
        <v>337</v>
      </c>
      <c r="N116" s="109" t="s">
        <v>337</v>
      </c>
      <c r="O116" s="111" t="s">
        <v>335</v>
      </c>
      <c r="P116" s="111" t="s">
        <v>361</v>
      </c>
      <c r="Q116" s="109">
        <v>17</v>
      </c>
      <c r="R116" s="109" t="s">
        <v>337</v>
      </c>
      <c r="S116" s="109" t="s">
        <v>337</v>
      </c>
      <c r="T116" s="109">
        <v>11</v>
      </c>
      <c r="U116" s="109">
        <v>14</v>
      </c>
      <c r="V116" s="109" t="s">
        <v>337</v>
      </c>
      <c r="W116" s="109" t="s">
        <v>335</v>
      </c>
      <c r="X116" s="109" t="s">
        <v>335</v>
      </c>
      <c r="Y116" s="109">
        <v>261</v>
      </c>
      <c r="Z116" s="109">
        <v>291</v>
      </c>
      <c r="AA116" s="109" t="s">
        <v>337</v>
      </c>
      <c r="AB116" s="109" t="s">
        <v>337</v>
      </c>
      <c r="AC116" s="109" t="s">
        <v>337</v>
      </c>
      <c r="AD116" s="109">
        <v>22</v>
      </c>
      <c r="AE116" s="109">
        <v>28</v>
      </c>
      <c r="AF116" s="109" t="s">
        <v>337</v>
      </c>
      <c r="AG116" s="109" t="s">
        <v>337</v>
      </c>
      <c r="AH116" s="109" t="s">
        <v>335</v>
      </c>
      <c r="AI116" s="109" t="s">
        <v>335</v>
      </c>
      <c r="AJ116" s="109" t="s">
        <v>335</v>
      </c>
      <c r="AK116" s="109" t="s">
        <v>337</v>
      </c>
      <c r="AL116" s="109" t="s">
        <v>337</v>
      </c>
      <c r="AM116" s="109" t="s">
        <v>337</v>
      </c>
      <c r="AN116" s="109">
        <v>90</v>
      </c>
      <c r="AO116" s="109">
        <v>147</v>
      </c>
    </row>
    <row r="118" spans="1:41">
      <c r="A118" s="99" t="s">
        <v>223</v>
      </c>
    </row>
    <row r="119" spans="1:41">
      <c r="A119" s="99" t="s">
        <v>369</v>
      </c>
    </row>
  </sheetData>
  <protectedRanges>
    <protectedRange sqref="A6:AE19" name="Range1_1"/>
    <protectedRange sqref="B48:D49 G46:I47 J47:K47 G48 H53:I53 H55:I55 L49:N49 M55:N55 G49:I49 A36:A49 Q49:AE49 G36:AE45 L46:AE48 B36:F47" name="Range1_1_1"/>
    <protectedRange sqref="O81:P81 AB69:AC84 AL83:AM83 AL85:AM85 AG78:AH83 AA69:AA70 M81:N83 AF77:AF82 AF85:AH85 L71:L78 L83:L85 A67:F80 L79:AA79 AG77:AO77 AF69:AO76 AA67:AO68 AD69:AE80 Q80:AA80 L67:Z70 G67:K79 J81:L81 J84:K84 I82:K82 J86:K86 H80:L80 M71:AA74 M75:O77 P75:AA78 P82 U86 AI82:AJ85 AI78:AO80" name="Range1_1_2"/>
    <protectedRange sqref="L110 AK98:AO110 AF98:AF107 G97:I97 Q97 L106:N109 M114:N114 AI97:AJ110 A97:F110 AL97:AO97 L97:P102 G98:K110 AD98:AE110 O107 V97:AC97 O112 O109:O110 L103:O105 Q98:AA110 P110:P112 AI114:AJ114 AI112:AK112 AI116:AJ116" name="Range1_1_3"/>
    <protectedRange sqref="AG97:AH114 AF97 AF108:AF114 AK97" name="Range1_1_1_1"/>
    <protectedRange sqref="AB98:AC114" name="Range1_1_2_1"/>
  </protectedRanges>
  <mergeCells count="40">
    <mergeCell ref="B3:P3"/>
    <mergeCell ref="Q3:AE3"/>
    <mergeCell ref="Q95:U95"/>
    <mergeCell ref="V95:Z95"/>
    <mergeCell ref="A1:AE2"/>
    <mergeCell ref="A31:AE32"/>
    <mergeCell ref="A62:AO63"/>
    <mergeCell ref="A92:AO93"/>
    <mergeCell ref="B94:U94"/>
    <mergeCell ref="V94:AO94"/>
    <mergeCell ref="B33:P33"/>
    <mergeCell ref="Q33:AE33"/>
    <mergeCell ref="B34:F34"/>
    <mergeCell ref="G34:K34"/>
    <mergeCell ref="L34:P34"/>
    <mergeCell ref="Q34:U34"/>
    <mergeCell ref="V34:Z34"/>
    <mergeCell ref="AA34:AE34"/>
    <mergeCell ref="AA95:AE95"/>
    <mergeCell ref="AF95:AJ95"/>
    <mergeCell ref="AK95:AO95"/>
    <mergeCell ref="B64:U64"/>
    <mergeCell ref="V64:AO64"/>
    <mergeCell ref="B65:F65"/>
    <mergeCell ref="G65:K65"/>
    <mergeCell ref="L65:P65"/>
    <mergeCell ref="Q65:U65"/>
    <mergeCell ref="V65:Z65"/>
    <mergeCell ref="AA65:AE65"/>
    <mergeCell ref="AF65:AJ65"/>
    <mergeCell ref="AK65:AO65"/>
    <mergeCell ref="B95:F95"/>
    <mergeCell ref="G95:K95"/>
    <mergeCell ref="L95:P95"/>
    <mergeCell ref="AA4:AE4"/>
    <mergeCell ref="B4:F4"/>
    <mergeCell ref="G4:K4"/>
    <mergeCell ref="L4:P4"/>
    <mergeCell ref="Q4:U4"/>
    <mergeCell ref="V4:Z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3D63E-7100-49CC-8CF3-3159DB1CE19F}">
  <sheetPr>
    <tabColor rgb="FF002060"/>
  </sheetPr>
  <dimension ref="A1:G18"/>
  <sheetViews>
    <sheetView zoomScale="90" zoomScaleNormal="90" workbookViewId="0">
      <selection activeCell="C20" sqref="C20"/>
    </sheetView>
  </sheetViews>
  <sheetFormatPr defaultColWidth="8.81640625" defaultRowHeight="17"/>
  <cols>
    <col min="1" max="4" width="29.453125" style="25" customWidth="1"/>
    <col min="5" max="16384" width="8.81640625" style="25"/>
  </cols>
  <sheetData>
    <row r="1" spans="1:7" ht="25.75" customHeight="1">
      <c r="A1" s="383" t="s">
        <v>391</v>
      </c>
      <c r="B1" s="383"/>
      <c r="C1" s="383"/>
      <c r="D1" s="383"/>
    </row>
    <row r="2" spans="1:7">
      <c r="A2" s="383"/>
      <c r="B2" s="383"/>
      <c r="C2" s="383"/>
      <c r="D2" s="383"/>
    </row>
    <row r="3" spans="1:7">
      <c r="A3" s="384"/>
      <c r="B3" s="384"/>
      <c r="C3" s="384"/>
      <c r="D3" s="384"/>
    </row>
    <row r="4" spans="1:7" ht="29">
      <c r="A4" s="23" t="s">
        <v>226</v>
      </c>
      <c r="B4" s="23" t="s">
        <v>392</v>
      </c>
      <c r="C4" s="23" t="s">
        <v>393</v>
      </c>
      <c r="D4" s="23" t="s">
        <v>394</v>
      </c>
    </row>
    <row r="5" spans="1:7">
      <c r="A5" s="35" t="s">
        <v>246</v>
      </c>
      <c r="B5" s="119">
        <v>6939</v>
      </c>
      <c r="C5" s="120">
        <v>8.5841422847253244E-3</v>
      </c>
      <c r="D5" s="121">
        <v>2175400</v>
      </c>
    </row>
    <row r="6" spans="1:7">
      <c r="A6" s="41" t="s">
        <v>395</v>
      </c>
      <c r="B6" s="112">
        <v>585</v>
      </c>
      <c r="C6" s="113">
        <v>2.1788277534237391E-3</v>
      </c>
      <c r="D6" s="114">
        <v>70800</v>
      </c>
    </row>
    <row r="7" spans="1:7">
      <c r="A7" s="35" t="s">
        <v>396</v>
      </c>
      <c r="B7" s="119">
        <v>9772</v>
      </c>
      <c r="C7" s="120">
        <v>3.6395734711891933E-2</v>
      </c>
      <c r="D7" s="121">
        <v>1182400</v>
      </c>
    </row>
    <row r="8" spans="1:7">
      <c r="A8" s="41" t="s">
        <v>249</v>
      </c>
      <c r="B8" s="115">
        <v>247</v>
      </c>
      <c r="C8" s="116">
        <v>2.0868536667793175E-2</v>
      </c>
      <c r="D8" s="117">
        <v>32200</v>
      </c>
    </row>
    <row r="9" spans="1:7">
      <c r="A9" s="35" t="s">
        <v>250</v>
      </c>
      <c r="B9" s="119">
        <v>177</v>
      </c>
      <c r="C9" s="120">
        <v>3.4721541087156952E-3</v>
      </c>
      <c r="D9" s="121">
        <v>54900</v>
      </c>
    </row>
    <row r="10" spans="1:7">
      <c r="A10" s="41" t="s">
        <v>248</v>
      </c>
      <c r="B10" s="115">
        <v>52</v>
      </c>
      <c r="C10" s="116">
        <v>8.6135497763789957E-3</v>
      </c>
      <c r="D10" s="114">
        <v>16300</v>
      </c>
    </row>
    <row r="11" spans="1:7">
      <c r="A11" s="35" t="s">
        <v>397</v>
      </c>
      <c r="B11" s="119">
        <v>1255</v>
      </c>
      <c r="C11" s="120">
        <v>5.6769349074953637E-2</v>
      </c>
      <c r="D11" s="121">
        <v>251000</v>
      </c>
    </row>
    <row r="14" spans="1:7">
      <c r="G14" s="118"/>
    </row>
    <row r="18" spans="4:4">
      <c r="D18" s="118"/>
    </row>
  </sheetData>
  <mergeCells count="1">
    <mergeCell ref="A1:D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D681-B74C-4242-AA09-7348DB15CBD4}">
  <sheetPr>
    <tabColor rgb="FF002664"/>
  </sheetPr>
  <dimension ref="A1:E26"/>
  <sheetViews>
    <sheetView zoomScale="90" zoomScaleNormal="90" workbookViewId="0">
      <selection activeCell="C25" sqref="C25"/>
    </sheetView>
  </sheetViews>
  <sheetFormatPr defaultColWidth="8.81640625" defaultRowHeight="17"/>
  <cols>
    <col min="1" max="5" width="19.81640625" style="25" customWidth="1"/>
    <col min="6" max="16384" width="8.81640625" style="25"/>
  </cols>
  <sheetData>
    <row r="1" spans="1:5" ht="25.75" customHeight="1">
      <c r="A1" s="383" t="s">
        <v>398</v>
      </c>
      <c r="B1" s="383"/>
      <c r="C1" s="383"/>
      <c r="D1" s="383"/>
      <c r="E1" s="383"/>
    </row>
    <row r="2" spans="1:5">
      <c r="A2" s="383"/>
      <c r="B2" s="383"/>
      <c r="C2" s="383"/>
      <c r="D2" s="383"/>
      <c r="E2" s="383"/>
    </row>
    <row r="3" spans="1:5">
      <c r="A3" s="384"/>
      <c r="B3" s="384"/>
      <c r="C3" s="384"/>
      <c r="D3" s="384"/>
      <c r="E3" s="384"/>
    </row>
    <row r="4" spans="1:5" ht="36" customHeight="1">
      <c r="A4" s="122" t="s">
        <v>399</v>
      </c>
      <c r="B4" s="122" t="s">
        <v>400</v>
      </c>
      <c r="C4" s="122" t="s">
        <v>401</v>
      </c>
      <c r="D4" s="122" t="s">
        <v>402</v>
      </c>
      <c r="E4" s="122" t="s">
        <v>403</v>
      </c>
    </row>
    <row r="5" spans="1:5">
      <c r="A5" s="409" t="s">
        <v>404</v>
      </c>
      <c r="B5" s="130" t="s">
        <v>405</v>
      </c>
      <c r="C5" s="131">
        <v>19400</v>
      </c>
      <c r="D5" s="132">
        <v>0.51179332592945104</v>
      </c>
      <c r="E5" s="133">
        <v>6631100</v>
      </c>
    </row>
    <row r="6" spans="1:5">
      <c r="A6" s="410"/>
      <c r="B6" s="130" t="s">
        <v>406</v>
      </c>
      <c r="C6" s="134">
        <v>5600</v>
      </c>
      <c r="D6" s="135">
        <v>0.14678195568247901</v>
      </c>
      <c r="E6" s="38">
        <v>1379700</v>
      </c>
    </row>
    <row r="7" spans="1:5">
      <c r="A7" s="411" t="s">
        <v>407</v>
      </c>
      <c r="B7" s="123" t="s">
        <v>405</v>
      </c>
      <c r="C7" s="124">
        <v>10700</v>
      </c>
      <c r="D7" s="125">
        <v>0.28346290126394802</v>
      </c>
      <c r="E7" s="126">
        <v>3340200</v>
      </c>
    </row>
    <row r="8" spans="1:5">
      <c r="A8" s="412"/>
      <c r="B8" s="123" t="s">
        <v>406</v>
      </c>
      <c r="C8" s="127">
        <v>2200</v>
      </c>
      <c r="D8" s="128">
        <v>5.7961817124120699E-2</v>
      </c>
      <c r="E8" s="44">
        <v>519900</v>
      </c>
    </row>
    <row r="9" spans="1:5">
      <c r="A9" s="136" t="s">
        <v>289</v>
      </c>
      <c r="B9" s="130" t="s">
        <v>408</v>
      </c>
      <c r="C9" s="131">
        <v>37800</v>
      </c>
      <c r="D9" s="132">
        <v>0.99999999999999878</v>
      </c>
      <c r="E9" s="133">
        <v>11870900</v>
      </c>
    </row>
    <row r="24" spans="1:1">
      <c r="A24" s="129"/>
    </row>
    <row r="25" spans="1:1">
      <c r="A25" s="129"/>
    </row>
    <row r="26" spans="1:1">
      <c r="A26" s="129"/>
    </row>
  </sheetData>
  <mergeCells count="3">
    <mergeCell ref="A5:A6"/>
    <mergeCell ref="A7:A8"/>
    <mergeCell ref="A1:E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002060"/>
  </sheetPr>
  <dimension ref="A1:G80"/>
  <sheetViews>
    <sheetView topLeftCell="A43" zoomScale="90" zoomScaleNormal="90" workbookViewId="0">
      <selection activeCell="D71" sqref="D71"/>
    </sheetView>
  </sheetViews>
  <sheetFormatPr defaultColWidth="8.81640625" defaultRowHeight="17"/>
  <cols>
    <col min="1" max="3" width="18.81640625" style="25" customWidth="1"/>
    <col min="4" max="4" width="15.81640625" style="25" customWidth="1"/>
    <col min="5" max="7" width="18.81640625" style="25" customWidth="1"/>
    <col min="8" max="16384" width="8.81640625" style="25"/>
  </cols>
  <sheetData>
    <row r="1" spans="1:7" ht="24" customHeight="1">
      <c r="A1" s="383" t="s">
        <v>821</v>
      </c>
      <c r="B1" s="383"/>
      <c r="C1" s="383"/>
      <c r="D1" s="383"/>
      <c r="E1" s="383"/>
      <c r="F1" s="383"/>
      <c r="G1" s="383"/>
    </row>
    <row r="2" spans="1:7" ht="21.65" customHeight="1">
      <c r="A2" s="383"/>
      <c r="B2" s="383"/>
      <c r="C2" s="383"/>
      <c r="D2" s="383"/>
      <c r="E2" s="383"/>
      <c r="F2" s="383"/>
      <c r="G2" s="383"/>
    </row>
    <row r="3" spans="1:7" ht="14.15" customHeight="1">
      <c r="A3" s="25" t="s">
        <v>50</v>
      </c>
      <c r="E3" s="25" t="s">
        <v>424</v>
      </c>
    </row>
    <row r="4" spans="1:7" ht="15.75" customHeight="1" thickBot="1">
      <c r="A4" s="413" t="s">
        <v>425</v>
      </c>
      <c r="B4" s="417"/>
      <c r="C4" s="414"/>
      <c r="D4" s="167"/>
      <c r="E4" s="413" t="s">
        <v>426</v>
      </c>
      <c r="F4" s="417"/>
      <c r="G4" s="414"/>
    </row>
    <row r="5" spans="1:7" ht="30" customHeight="1" thickBot="1">
      <c r="A5" s="168" t="s">
        <v>427</v>
      </c>
      <c r="B5" s="169" t="s">
        <v>780</v>
      </c>
      <c r="C5" s="170" t="s">
        <v>428</v>
      </c>
      <c r="D5" s="171"/>
      <c r="E5" s="168" t="s">
        <v>427</v>
      </c>
      <c r="F5" s="169" t="s">
        <v>780</v>
      </c>
      <c r="G5" s="170" t="s">
        <v>428</v>
      </c>
    </row>
    <row r="6" spans="1:7" ht="22.25" customHeight="1">
      <c r="A6" s="172" t="s">
        <v>429</v>
      </c>
      <c r="B6" s="173">
        <v>50140</v>
      </c>
      <c r="C6" s="174">
        <v>8976000</v>
      </c>
      <c r="D6" s="175"/>
      <c r="E6" s="176" t="s">
        <v>430</v>
      </c>
      <c r="F6" s="177">
        <v>220</v>
      </c>
      <c r="G6" s="178">
        <v>31000</v>
      </c>
    </row>
    <row r="7" spans="1:7" ht="22.25" customHeight="1">
      <c r="A7" s="179" t="s">
        <v>431</v>
      </c>
      <c r="B7" s="63">
        <v>41220</v>
      </c>
      <c r="C7" s="180">
        <v>7735000</v>
      </c>
      <c r="D7" s="181"/>
      <c r="E7" s="69" t="s">
        <v>432</v>
      </c>
      <c r="F7" s="41">
        <v>260</v>
      </c>
      <c r="G7" s="182">
        <v>38000</v>
      </c>
    </row>
    <row r="8" spans="1:7" ht="22.25" customHeight="1">
      <c r="A8" s="183" t="s">
        <v>433</v>
      </c>
      <c r="B8" s="82">
        <v>34620</v>
      </c>
      <c r="C8" s="184">
        <v>6411000</v>
      </c>
      <c r="D8" s="181"/>
      <c r="E8" s="85" t="s">
        <v>434</v>
      </c>
      <c r="F8" s="35">
        <v>300</v>
      </c>
      <c r="G8" s="185">
        <v>44000</v>
      </c>
    </row>
    <row r="9" spans="1:7" ht="22.25" customHeight="1">
      <c r="A9" s="179" t="s">
        <v>435</v>
      </c>
      <c r="B9" s="63">
        <v>29950</v>
      </c>
      <c r="C9" s="180">
        <v>5206000</v>
      </c>
      <c r="D9" s="181"/>
      <c r="E9" s="69" t="s">
        <v>436</v>
      </c>
      <c r="F9" s="41">
        <v>300</v>
      </c>
      <c r="G9" s="182">
        <v>43000</v>
      </c>
    </row>
    <row r="10" spans="1:7" ht="22.25" customHeight="1">
      <c r="A10" s="183" t="s">
        <v>437</v>
      </c>
      <c r="B10" s="82">
        <v>28720</v>
      </c>
      <c r="C10" s="184">
        <v>5321000</v>
      </c>
      <c r="D10" s="181"/>
      <c r="E10" s="85" t="s">
        <v>438</v>
      </c>
      <c r="F10" s="35">
        <v>310</v>
      </c>
      <c r="G10" s="185">
        <v>43000</v>
      </c>
    </row>
    <row r="11" spans="1:7" ht="22.25" customHeight="1">
      <c r="A11" s="179" t="s">
        <v>439</v>
      </c>
      <c r="B11" s="63">
        <v>27380</v>
      </c>
      <c r="C11" s="180">
        <v>4997000</v>
      </c>
      <c r="D11" s="181"/>
      <c r="E11" s="69" t="s">
        <v>440</v>
      </c>
      <c r="F11" s="41">
        <v>360</v>
      </c>
      <c r="G11" s="182">
        <v>54000</v>
      </c>
    </row>
    <row r="12" spans="1:7" ht="22.25" customHeight="1">
      <c r="A12" s="183" t="s">
        <v>441</v>
      </c>
      <c r="B12" s="82">
        <v>23840</v>
      </c>
      <c r="C12" s="184">
        <v>4498000</v>
      </c>
      <c r="D12" s="181"/>
      <c r="E12" s="85" t="s">
        <v>442</v>
      </c>
      <c r="F12" s="35">
        <v>400</v>
      </c>
      <c r="G12" s="185">
        <v>60000</v>
      </c>
    </row>
    <row r="13" spans="1:7" ht="22.25" customHeight="1">
      <c r="A13" s="179" t="s">
        <v>443</v>
      </c>
      <c r="B13" s="63">
        <v>22600</v>
      </c>
      <c r="C13" s="180">
        <v>4419000</v>
      </c>
      <c r="D13" s="181"/>
      <c r="E13" s="69" t="s">
        <v>444</v>
      </c>
      <c r="F13" s="41">
        <v>410</v>
      </c>
      <c r="G13" s="182">
        <v>64000</v>
      </c>
    </row>
    <row r="14" spans="1:7" ht="22.25" customHeight="1">
      <c r="A14" s="183" t="s">
        <v>445</v>
      </c>
      <c r="B14" s="82">
        <v>21190</v>
      </c>
      <c r="C14" s="184">
        <v>3753000</v>
      </c>
      <c r="D14" s="181"/>
      <c r="E14" s="85" t="s">
        <v>446</v>
      </c>
      <c r="F14" s="35">
        <v>420</v>
      </c>
      <c r="G14" s="185">
        <v>65000</v>
      </c>
    </row>
    <row r="15" spans="1:7" ht="22.25" customHeight="1">
      <c r="A15" s="186" t="s">
        <v>447</v>
      </c>
      <c r="B15" s="77">
        <v>20370</v>
      </c>
      <c r="C15" s="187">
        <v>3256000</v>
      </c>
      <c r="D15" s="181"/>
      <c r="E15" s="74" t="s">
        <v>448</v>
      </c>
      <c r="F15" s="188">
        <v>440</v>
      </c>
      <c r="G15" s="189">
        <v>61000</v>
      </c>
    </row>
    <row r="17" spans="1:6">
      <c r="A17" s="31" t="s">
        <v>223</v>
      </c>
    </row>
    <row r="18" spans="1:6">
      <c r="A18" s="31" t="s">
        <v>449</v>
      </c>
    </row>
    <row r="19" spans="1:6">
      <c r="A19" s="31"/>
    </row>
    <row r="22" spans="1:6" ht="25.75" customHeight="1">
      <c r="A22" s="383" t="s">
        <v>822</v>
      </c>
      <c r="B22" s="383"/>
      <c r="C22" s="383"/>
      <c r="D22" s="383"/>
      <c r="E22" s="383"/>
      <c r="F22" s="383"/>
    </row>
    <row r="23" spans="1:6" ht="23.4" customHeight="1">
      <c r="A23" s="383"/>
      <c r="B23" s="383"/>
      <c r="C23" s="383"/>
      <c r="D23" s="383"/>
      <c r="E23" s="383"/>
      <c r="F23" s="383"/>
    </row>
    <row r="24" spans="1:6">
      <c r="A24" s="25" t="s">
        <v>450</v>
      </c>
      <c r="E24" s="25" t="s">
        <v>450</v>
      </c>
    </row>
    <row r="25" spans="1:6" ht="17.5" thickBot="1">
      <c r="A25" s="413" t="s">
        <v>425</v>
      </c>
      <c r="B25" s="414"/>
      <c r="C25" s="167"/>
      <c r="E25" s="413" t="s">
        <v>426</v>
      </c>
      <c r="F25" s="414"/>
    </row>
    <row r="26" spans="1:6" ht="45" thickBot="1">
      <c r="A26" s="168" t="s">
        <v>427</v>
      </c>
      <c r="B26" s="170" t="s">
        <v>781</v>
      </c>
      <c r="C26" s="171"/>
      <c r="E26" s="168" t="s">
        <v>427</v>
      </c>
      <c r="F26" s="170" t="s">
        <v>781</v>
      </c>
    </row>
    <row r="27" spans="1:6" ht="22.25" customHeight="1">
      <c r="A27" s="176" t="s">
        <v>452</v>
      </c>
      <c r="B27" s="197">
        <v>0.96892577815014769</v>
      </c>
      <c r="C27" s="190"/>
      <c r="E27" s="176" t="s">
        <v>453</v>
      </c>
      <c r="F27" s="197">
        <v>0.87433773312330532</v>
      </c>
    </row>
    <row r="28" spans="1:6" ht="22.25" customHeight="1">
      <c r="A28" s="69" t="s">
        <v>454</v>
      </c>
      <c r="B28" s="191">
        <v>0.96597545682926622</v>
      </c>
      <c r="C28" s="190"/>
      <c r="E28" s="69" t="s">
        <v>438</v>
      </c>
      <c r="F28" s="191">
        <v>0.88301514107873391</v>
      </c>
    </row>
    <row r="29" spans="1:6" ht="22.25" customHeight="1">
      <c r="A29" s="85" t="s">
        <v>455</v>
      </c>
      <c r="B29" s="198">
        <v>0.96251090846831466</v>
      </c>
      <c r="C29" s="190"/>
      <c r="E29" s="85" t="s">
        <v>430</v>
      </c>
      <c r="F29" s="198">
        <v>0.88610545574794719</v>
      </c>
    </row>
    <row r="30" spans="1:6" ht="22.25" customHeight="1">
      <c r="A30" s="69" t="s">
        <v>456</v>
      </c>
      <c r="B30" s="191">
        <v>0.96018301267613226</v>
      </c>
      <c r="C30" s="190"/>
      <c r="E30" s="69" t="s">
        <v>457</v>
      </c>
      <c r="F30" s="191">
        <v>0.88729630030991591</v>
      </c>
    </row>
    <row r="31" spans="1:6" ht="22.25" customHeight="1">
      <c r="A31" s="85" t="s">
        <v>458</v>
      </c>
      <c r="B31" s="198">
        <v>0.95899083368026472</v>
      </c>
      <c r="C31" s="190"/>
      <c r="E31" s="85" t="s">
        <v>459</v>
      </c>
      <c r="F31" s="198">
        <v>0.89281501975340438</v>
      </c>
    </row>
    <row r="32" spans="1:6" ht="22.25" customHeight="1">
      <c r="A32" s="69" t="s">
        <v>460</v>
      </c>
      <c r="B32" s="191">
        <v>0.9585131604188124</v>
      </c>
      <c r="C32" s="190"/>
      <c r="E32" s="69" t="s">
        <v>432</v>
      </c>
      <c r="F32" s="191">
        <v>0.89605100360642764</v>
      </c>
    </row>
    <row r="33" spans="1:6" ht="22.25" customHeight="1">
      <c r="A33" s="85" t="s">
        <v>461</v>
      </c>
      <c r="B33" s="198">
        <v>0.95766188653203732</v>
      </c>
      <c r="C33" s="190"/>
      <c r="E33" s="85" t="s">
        <v>462</v>
      </c>
      <c r="F33" s="198">
        <v>0.89792020241718606</v>
      </c>
    </row>
    <row r="34" spans="1:6" ht="22.25" customHeight="1">
      <c r="A34" s="69" t="s">
        <v>463</v>
      </c>
      <c r="B34" s="191">
        <v>0.95664061627436747</v>
      </c>
      <c r="C34" s="190"/>
      <c r="E34" s="69" t="s">
        <v>464</v>
      </c>
      <c r="F34" s="191">
        <v>0.89799243626168779</v>
      </c>
    </row>
    <row r="35" spans="1:6" ht="22.25" customHeight="1">
      <c r="A35" s="85" t="s">
        <v>465</v>
      </c>
      <c r="B35" s="198">
        <v>0.95507504027532275</v>
      </c>
      <c r="C35" s="190"/>
      <c r="E35" s="85" t="s">
        <v>466</v>
      </c>
      <c r="F35" s="198">
        <v>0.89885513677932283</v>
      </c>
    </row>
    <row r="36" spans="1:6" ht="22.25" customHeight="1">
      <c r="A36" s="74" t="s">
        <v>467</v>
      </c>
      <c r="B36" s="192">
        <v>0.95338448338244386</v>
      </c>
      <c r="C36" s="190"/>
      <c r="E36" s="74" t="s">
        <v>468</v>
      </c>
      <c r="F36" s="192">
        <v>0.90029640816126921</v>
      </c>
    </row>
    <row r="38" spans="1:6">
      <c r="A38" s="31" t="s">
        <v>223</v>
      </c>
    </row>
    <row r="39" spans="1:6">
      <c r="A39" s="31" t="s">
        <v>469</v>
      </c>
    </row>
    <row r="40" spans="1:6">
      <c r="A40" s="31"/>
    </row>
    <row r="43" spans="1:6" ht="25.75" customHeight="1">
      <c r="A43" s="383" t="s">
        <v>823</v>
      </c>
      <c r="B43" s="383"/>
      <c r="C43" s="383"/>
      <c r="D43" s="383"/>
      <c r="E43" s="383"/>
      <c r="F43" s="383"/>
    </row>
    <row r="44" spans="1:6" ht="23.4" customHeight="1">
      <c r="A44" s="383"/>
      <c r="B44" s="383"/>
      <c r="C44" s="383"/>
      <c r="D44" s="383"/>
      <c r="E44" s="383"/>
      <c r="F44" s="383"/>
    </row>
    <row r="45" spans="1:6">
      <c r="A45" s="25" t="s">
        <v>451</v>
      </c>
      <c r="E45" s="25" t="s">
        <v>470</v>
      </c>
    </row>
    <row r="46" spans="1:6" ht="17.5" thickBot="1">
      <c r="A46" s="413" t="s">
        <v>425</v>
      </c>
      <c r="B46" s="414"/>
      <c r="E46" s="413" t="s">
        <v>426</v>
      </c>
      <c r="F46" s="414"/>
    </row>
    <row r="47" spans="1:6" ht="45" thickBot="1">
      <c r="A47" s="168" t="s">
        <v>427</v>
      </c>
      <c r="B47" s="170" t="s">
        <v>782</v>
      </c>
      <c r="E47" s="168" t="s">
        <v>427</v>
      </c>
      <c r="F47" s="170" t="s">
        <v>782</v>
      </c>
    </row>
    <row r="48" spans="1:6" ht="22.25" customHeight="1">
      <c r="A48" s="176" t="s">
        <v>472</v>
      </c>
      <c r="B48" s="197">
        <v>0.98334194861540403</v>
      </c>
      <c r="E48" s="176" t="s">
        <v>473</v>
      </c>
      <c r="F48" s="197">
        <v>0.65871580521221773</v>
      </c>
    </row>
    <row r="49" spans="1:6" ht="22.25" customHeight="1">
      <c r="A49" s="69" t="s">
        <v>474</v>
      </c>
      <c r="B49" s="191">
        <v>0.97682858829381369</v>
      </c>
      <c r="E49" s="69" t="s">
        <v>457</v>
      </c>
      <c r="F49" s="191">
        <v>0.8527086033441621</v>
      </c>
    </row>
    <row r="50" spans="1:6" ht="22.25" customHeight="1">
      <c r="A50" s="85" t="s">
        <v>475</v>
      </c>
      <c r="B50" s="198">
        <v>0.97599448320865245</v>
      </c>
      <c r="E50" s="85" t="s">
        <v>462</v>
      </c>
      <c r="F50" s="198">
        <v>0.8924046710961353</v>
      </c>
    </row>
    <row r="51" spans="1:6" ht="22.25" customHeight="1">
      <c r="A51" s="69" t="s">
        <v>476</v>
      </c>
      <c r="B51" s="191">
        <v>0.97545612154107886</v>
      </c>
      <c r="E51" s="69" t="s">
        <v>477</v>
      </c>
      <c r="F51" s="191">
        <v>0.9047212483132262</v>
      </c>
    </row>
    <row r="52" spans="1:6" ht="22.25" customHeight="1">
      <c r="A52" s="85" t="s">
        <v>461</v>
      </c>
      <c r="B52" s="198">
        <v>0.97502736909236576</v>
      </c>
      <c r="E52" s="85" t="s">
        <v>478</v>
      </c>
      <c r="F52" s="198">
        <v>0.90993659903609958</v>
      </c>
    </row>
    <row r="53" spans="1:6" ht="22.25" customHeight="1">
      <c r="A53" s="69" t="s">
        <v>458</v>
      </c>
      <c r="B53" s="191">
        <v>0.97427512233666702</v>
      </c>
      <c r="E53" s="69" t="s">
        <v>464</v>
      </c>
      <c r="F53" s="191">
        <v>0.94864168011155559</v>
      </c>
    </row>
    <row r="54" spans="1:6" ht="22.25" customHeight="1">
      <c r="A54" s="85" t="s">
        <v>479</v>
      </c>
      <c r="B54" s="198">
        <v>0.97416655266875785</v>
      </c>
      <c r="E54" s="85" t="s">
        <v>480</v>
      </c>
      <c r="F54" s="198">
        <v>0.95209020807436207</v>
      </c>
    </row>
    <row r="55" spans="1:6" ht="22.25" customHeight="1">
      <c r="A55" s="69" t="s">
        <v>463</v>
      </c>
      <c r="B55" s="191">
        <v>0.97389328646094064</v>
      </c>
      <c r="E55" s="69" t="s">
        <v>481</v>
      </c>
      <c r="F55" s="191">
        <v>0.95295552234134107</v>
      </c>
    </row>
    <row r="56" spans="1:6" ht="22.25" customHeight="1">
      <c r="A56" s="85" t="s">
        <v>482</v>
      </c>
      <c r="B56" s="198">
        <v>0.97339524566901436</v>
      </c>
      <c r="E56" s="85" t="s">
        <v>483</v>
      </c>
      <c r="F56" s="198">
        <v>0.95522713199143994</v>
      </c>
    </row>
    <row r="57" spans="1:6" ht="22.25" customHeight="1">
      <c r="A57" s="74" t="s">
        <v>429</v>
      </c>
      <c r="B57" s="192">
        <v>0.97320476356846652</v>
      </c>
      <c r="E57" s="74" t="s">
        <v>465</v>
      </c>
      <c r="F57" s="192">
        <v>0.9570160091572476</v>
      </c>
    </row>
    <row r="59" spans="1:6">
      <c r="A59" s="31" t="s">
        <v>223</v>
      </c>
    </row>
    <row r="60" spans="1:6">
      <c r="A60" s="31" t="s">
        <v>469</v>
      </c>
    </row>
    <row r="63" spans="1:6" ht="25.75" customHeight="1">
      <c r="A63" s="383" t="s">
        <v>824</v>
      </c>
      <c r="B63" s="383"/>
      <c r="C63" s="383"/>
      <c r="D63" s="383"/>
      <c r="E63" s="383"/>
      <c r="F63" s="383"/>
    </row>
    <row r="64" spans="1:6" ht="22.75" customHeight="1">
      <c r="A64" s="383"/>
      <c r="B64" s="383"/>
      <c r="C64" s="383"/>
      <c r="D64" s="383"/>
      <c r="E64" s="383"/>
      <c r="F64" s="383"/>
    </row>
    <row r="65" spans="1:6">
      <c r="A65" s="25" t="s">
        <v>471</v>
      </c>
      <c r="E65" s="25" t="s">
        <v>485</v>
      </c>
    </row>
    <row r="66" spans="1:6" ht="15.75" customHeight="1" thickBot="1">
      <c r="A66" s="413" t="s">
        <v>425</v>
      </c>
      <c r="B66" s="414"/>
      <c r="E66" s="415" t="s">
        <v>426</v>
      </c>
      <c r="F66" s="416"/>
    </row>
    <row r="67" spans="1:6" ht="59.5" thickBot="1">
      <c r="A67" s="193" t="s">
        <v>427</v>
      </c>
      <c r="B67" s="194" t="s">
        <v>783</v>
      </c>
      <c r="E67" s="195" t="s">
        <v>427</v>
      </c>
      <c r="F67" s="196" t="s">
        <v>784</v>
      </c>
    </row>
    <row r="68" spans="1:6" ht="22.25" customHeight="1">
      <c r="A68" s="176" t="s">
        <v>486</v>
      </c>
      <c r="B68" s="197">
        <v>0.86220516283383808</v>
      </c>
      <c r="E68" s="176" t="s">
        <v>487</v>
      </c>
      <c r="F68" s="197">
        <v>0.34024912515067923</v>
      </c>
    </row>
    <row r="69" spans="1:6" ht="22.25" customHeight="1">
      <c r="A69" s="69" t="s">
        <v>463</v>
      </c>
      <c r="B69" s="191">
        <v>0.84391690527482344</v>
      </c>
      <c r="E69" s="69" t="s">
        <v>488</v>
      </c>
      <c r="F69" s="191">
        <v>0.42458390695317672</v>
      </c>
    </row>
    <row r="70" spans="1:6" ht="22.25" customHeight="1">
      <c r="A70" s="85" t="s">
        <v>489</v>
      </c>
      <c r="B70" s="198">
        <v>0.82123326855757772</v>
      </c>
      <c r="E70" s="85" t="s">
        <v>459</v>
      </c>
      <c r="F70" s="198">
        <v>0.51940852918905123</v>
      </c>
    </row>
    <row r="71" spans="1:6" ht="22.25" customHeight="1">
      <c r="A71" s="69" t="s">
        <v>490</v>
      </c>
      <c r="B71" s="191">
        <v>0.81853107344632769</v>
      </c>
      <c r="E71" s="69" t="s">
        <v>491</v>
      </c>
      <c r="F71" s="191">
        <v>0.53619596832214289</v>
      </c>
    </row>
    <row r="72" spans="1:6" ht="22.25" customHeight="1">
      <c r="A72" s="85" t="s">
        <v>492</v>
      </c>
      <c r="B72" s="198">
        <v>0.81187546379057529</v>
      </c>
      <c r="E72" s="85" t="s">
        <v>466</v>
      </c>
      <c r="F72" s="198">
        <v>0.53693287513468468</v>
      </c>
    </row>
    <row r="73" spans="1:6" ht="22.25" customHeight="1">
      <c r="A73" s="69" t="s">
        <v>493</v>
      </c>
      <c r="B73" s="191">
        <v>0.81114310986044558</v>
      </c>
      <c r="E73" s="69" t="s">
        <v>494</v>
      </c>
      <c r="F73" s="191">
        <v>0.56440039989699098</v>
      </c>
    </row>
    <row r="74" spans="1:6" ht="22.25" customHeight="1">
      <c r="A74" s="85" t="s">
        <v>495</v>
      </c>
      <c r="B74" s="198">
        <v>0.79614037845565089</v>
      </c>
      <c r="E74" s="85" t="s">
        <v>436</v>
      </c>
      <c r="F74" s="198">
        <v>0.57143608990627437</v>
      </c>
    </row>
    <row r="75" spans="1:6" ht="22.25" customHeight="1">
      <c r="A75" s="69" t="s">
        <v>496</v>
      </c>
      <c r="B75" s="191">
        <v>0.79259527998520207</v>
      </c>
      <c r="E75" s="69" t="s">
        <v>497</v>
      </c>
      <c r="F75" s="191">
        <v>0.57372629763879701</v>
      </c>
    </row>
    <row r="76" spans="1:6" ht="22.25" customHeight="1">
      <c r="A76" s="85" t="s">
        <v>452</v>
      </c>
      <c r="B76" s="198">
        <v>0.78505930637921928</v>
      </c>
      <c r="E76" s="85" t="s">
        <v>430</v>
      </c>
      <c r="F76" s="198">
        <v>0.57602034960409754</v>
      </c>
    </row>
    <row r="77" spans="1:6" ht="22.25" customHeight="1">
      <c r="A77" s="74" t="s">
        <v>498</v>
      </c>
      <c r="B77" s="192">
        <v>0.78362178918740666</v>
      </c>
      <c r="E77" s="74" t="s">
        <v>499</v>
      </c>
      <c r="F77" s="192">
        <v>0.59939345258556909</v>
      </c>
    </row>
    <row r="79" spans="1:6">
      <c r="A79" s="31" t="s">
        <v>223</v>
      </c>
    </row>
    <row r="80" spans="1:6">
      <c r="A80" s="31" t="s">
        <v>484</v>
      </c>
    </row>
  </sheetData>
  <mergeCells count="12">
    <mergeCell ref="A1:G2"/>
    <mergeCell ref="A22:F23"/>
    <mergeCell ref="A43:F44"/>
    <mergeCell ref="A63:F64"/>
    <mergeCell ref="A66:B66"/>
    <mergeCell ref="E66:F66"/>
    <mergeCell ref="A4:C4"/>
    <mergeCell ref="E4:G4"/>
    <mergeCell ref="A25:B25"/>
    <mergeCell ref="E25:F25"/>
    <mergeCell ref="A46:B46"/>
    <mergeCell ref="E46:F46"/>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8080-5D67-40EB-99E1-84474D8B193B}">
  <sheetPr>
    <tabColor rgb="FF002664"/>
  </sheetPr>
  <dimension ref="A1:N89"/>
  <sheetViews>
    <sheetView zoomScaleNormal="100" workbookViewId="0">
      <selection activeCell="G18" sqref="G18"/>
    </sheetView>
  </sheetViews>
  <sheetFormatPr defaultColWidth="8.81640625" defaultRowHeight="17"/>
  <cols>
    <col min="1" max="1" width="38.1796875" style="25" customWidth="1"/>
    <col min="2" max="13" width="15.81640625" style="25" customWidth="1"/>
    <col min="14" max="14" width="12.81640625" style="25" customWidth="1"/>
    <col min="15" max="28" width="10.81640625" style="25" customWidth="1"/>
    <col min="29" max="16384" width="8.81640625" style="25"/>
  </cols>
  <sheetData>
    <row r="1" spans="1:14" ht="25.75" customHeight="1">
      <c r="A1" s="374" t="s">
        <v>831</v>
      </c>
      <c r="B1" s="374"/>
      <c r="C1" s="374"/>
      <c r="D1" s="374"/>
      <c r="E1" s="374"/>
      <c r="F1" s="374"/>
      <c r="G1" s="374"/>
      <c r="H1" s="374"/>
      <c r="I1" s="374"/>
      <c r="J1" s="374"/>
      <c r="K1" s="374"/>
      <c r="L1" s="374"/>
      <c r="M1" s="374"/>
    </row>
    <row r="2" spans="1:14">
      <c r="A2" s="374"/>
      <c r="B2" s="374"/>
      <c r="C2" s="374"/>
      <c r="D2" s="374"/>
      <c r="E2" s="374"/>
      <c r="F2" s="374"/>
      <c r="G2" s="374"/>
      <c r="H2" s="374"/>
      <c r="I2" s="374"/>
      <c r="J2" s="374"/>
      <c r="K2" s="374"/>
      <c r="L2" s="374"/>
      <c r="M2" s="374"/>
      <c r="N2" s="137"/>
    </row>
    <row r="3" spans="1:14" ht="73.5">
      <c r="A3" s="138" t="s">
        <v>833</v>
      </c>
      <c r="B3" s="139" t="s">
        <v>765</v>
      </c>
      <c r="C3" s="139" t="s">
        <v>410</v>
      </c>
      <c r="D3" s="139" t="s">
        <v>844</v>
      </c>
      <c r="E3" s="139" t="s">
        <v>845</v>
      </c>
      <c r="F3" s="140" t="s">
        <v>846</v>
      </c>
      <c r="G3" s="139" t="s">
        <v>768</v>
      </c>
      <c r="H3" s="139" t="s">
        <v>769</v>
      </c>
      <c r="I3" s="139" t="s">
        <v>260</v>
      </c>
      <c r="J3" s="141" t="s">
        <v>411</v>
      </c>
      <c r="K3" s="142" t="s">
        <v>412</v>
      </c>
      <c r="L3" s="143" t="s">
        <v>413</v>
      </c>
      <c r="M3" s="91" t="s">
        <v>414</v>
      </c>
    </row>
    <row r="4" spans="1:14" ht="24.65" customHeight="1">
      <c r="A4" s="144" t="s">
        <v>834</v>
      </c>
      <c r="B4" s="345">
        <v>332900</v>
      </c>
      <c r="C4" s="133">
        <v>1564</v>
      </c>
      <c r="D4" s="133">
        <v>1564</v>
      </c>
      <c r="E4" s="131">
        <v>4724</v>
      </c>
      <c r="F4" s="131">
        <v>4724</v>
      </c>
      <c r="G4" s="346">
        <v>33.107500000000002</v>
      </c>
      <c r="H4" s="133">
        <v>303.71637513711698</v>
      </c>
      <c r="I4" s="132">
        <v>0.19419205571426901</v>
      </c>
      <c r="J4" s="132">
        <f>B4/'[1]B-Table3'!$C$9</f>
        <v>0.394961951247292</v>
      </c>
      <c r="K4" s="132">
        <v>0.13816447908273299</v>
      </c>
      <c r="L4" s="131" t="s">
        <v>415</v>
      </c>
      <c r="M4" s="347" t="s">
        <v>415</v>
      </c>
    </row>
    <row r="5" spans="1:14" ht="24.65" customHeight="1">
      <c r="A5" s="146" t="s">
        <v>835</v>
      </c>
      <c r="B5" s="348">
        <v>266200</v>
      </c>
      <c r="C5" s="349">
        <v>1952</v>
      </c>
      <c r="D5" s="349">
        <v>1952</v>
      </c>
      <c r="E5" s="350">
        <v>6961</v>
      </c>
      <c r="F5" s="350">
        <v>6961</v>
      </c>
      <c r="G5" s="351">
        <v>28.041899999999998</v>
      </c>
      <c r="H5" s="349">
        <v>299.10674521600902</v>
      </c>
      <c r="I5" s="352">
        <v>0.153230914557381</v>
      </c>
      <c r="J5" s="353">
        <f>B5/'[1]B-Table3'!$C$9</f>
        <v>0.31582718961258371</v>
      </c>
      <c r="K5" s="352">
        <v>0.137381080799826</v>
      </c>
      <c r="L5" s="354" t="s">
        <v>415</v>
      </c>
      <c r="M5" s="355" t="s">
        <v>415</v>
      </c>
    </row>
    <row r="6" spans="1:14" ht="24.65" customHeight="1">
      <c r="A6" s="144" t="s">
        <v>836</v>
      </c>
      <c r="B6" s="345">
        <v>46000</v>
      </c>
      <c r="C6" s="133">
        <v>1526</v>
      </c>
      <c r="D6" s="133">
        <v>1526</v>
      </c>
      <c r="E6" s="131">
        <v>4779</v>
      </c>
      <c r="F6" s="131">
        <v>4779</v>
      </c>
      <c r="G6" s="346">
        <v>31.9314</v>
      </c>
      <c r="H6" s="133">
        <v>280.65838449523397</v>
      </c>
      <c r="I6" s="132">
        <v>0.183917683155461</v>
      </c>
      <c r="J6" s="132">
        <f>B6/'[1]B-Table3'!$C$9</f>
        <v>5.4575697679109136E-2</v>
      </c>
      <c r="K6" s="132">
        <v>0.14531281392692799</v>
      </c>
      <c r="L6" s="131" t="s">
        <v>415</v>
      </c>
      <c r="M6" s="347" t="s">
        <v>415</v>
      </c>
    </row>
    <row r="7" spans="1:14" ht="24.65" customHeight="1">
      <c r="A7" s="146" t="s">
        <v>837</v>
      </c>
      <c r="B7" s="348">
        <v>30400</v>
      </c>
      <c r="C7" s="349">
        <v>2029</v>
      </c>
      <c r="D7" s="349">
        <v>2029</v>
      </c>
      <c r="E7" s="350">
        <v>7528</v>
      </c>
      <c r="F7" s="350">
        <v>7528</v>
      </c>
      <c r="G7" s="351">
        <v>26.9527</v>
      </c>
      <c r="H7" s="349">
        <v>274.157058661843</v>
      </c>
      <c r="I7" s="352">
        <v>0.13511929948834001</v>
      </c>
      <c r="J7" s="353">
        <f>B7/'[1]B-Table3'!$C$9</f>
        <v>3.6067417596628647E-2</v>
      </c>
      <c r="K7" s="352">
        <v>0.14387093524288599</v>
      </c>
      <c r="L7" s="354" t="s">
        <v>415</v>
      </c>
      <c r="M7" s="355" t="s">
        <v>415</v>
      </c>
    </row>
    <row r="8" spans="1:14" ht="24.65" customHeight="1">
      <c r="A8" s="144" t="s">
        <v>842</v>
      </c>
      <c r="B8" s="345">
        <v>162100</v>
      </c>
      <c r="C8" s="133">
        <v>1575</v>
      </c>
      <c r="D8" s="133">
        <v>1796</v>
      </c>
      <c r="E8" s="131">
        <v>3103</v>
      </c>
      <c r="F8" s="131">
        <v>5999</v>
      </c>
      <c r="G8" s="346">
        <v>29.938300000000002</v>
      </c>
      <c r="H8" s="133">
        <v>284.96612883653199</v>
      </c>
      <c r="I8" s="132">
        <v>0.180930875451766</v>
      </c>
      <c r="J8" s="132">
        <f>B8/'[1]B-Table3'!$C$9</f>
        <v>0.19232001290833892</v>
      </c>
      <c r="K8" s="132">
        <v>0.15009249382893899</v>
      </c>
      <c r="L8" s="131">
        <v>2919.1956382570502</v>
      </c>
      <c r="M8" s="356">
        <v>7.5705785903390499</v>
      </c>
    </row>
    <row r="9" spans="1:14" ht="24.65" customHeight="1">
      <c r="A9" s="146" t="s">
        <v>838</v>
      </c>
      <c r="B9" s="348">
        <v>49100</v>
      </c>
      <c r="C9" s="349">
        <v>1493</v>
      </c>
      <c r="D9" s="349">
        <v>1713</v>
      </c>
      <c r="E9" s="350">
        <v>2356</v>
      </c>
      <c r="F9" s="350">
        <v>5245</v>
      </c>
      <c r="G9" s="364">
        <v>32.659700000000001</v>
      </c>
      <c r="H9" s="349">
        <v>296.98311272149698</v>
      </c>
      <c r="I9" s="352">
        <v>0.19891702124681601</v>
      </c>
      <c r="J9" s="353">
        <f>B9/'[1]B-Table3'!$C$9</f>
        <v>5.8253625131396924E-2</v>
      </c>
      <c r="K9" s="352">
        <v>0.15296156885260401</v>
      </c>
      <c r="L9" s="354">
        <v>2914.6155461308499</v>
      </c>
      <c r="M9" s="357">
        <v>7.5481653246531701</v>
      </c>
    </row>
    <row r="10" spans="1:14" ht="24.65" customHeight="1">
      <c r="A10" s="144" t="s">
        <v>839</v>
      </c>
      <c r="B10" s="345">
        <v>51300</v>
      </c>
      <c r="C10" s="133">
        <v>1737</v>
      </c>
      <c r="D10" s="133">
        <v>1932</v>
      </c>
      <c r="E10" s="131">
        <v>4157</v>
      </c>
      <c r="F10" s="131">
        <v>6699</v>
      </c>
      <c r="G10" s="365">
        <v>28.8401</v>
      </c>
      <c r="H10" s="133">
        <v>292.40272802905798</v>
      </c>
      <c r="I10" s="132">
        <v>0.16833778240014799</v>
      </c>
      <c r="J10" s="132">
        <f>B10/'[1]B-Table3'!$C$9</f>
        <v>6.0863767194310837E-2</v>
      </c>
      <c r="K10" s="132">
        <v>0.14889747723430399</v>
      </c>
      <c r="L10" s="131">
        <v>2566.0200376780499</v>
      </c>
      <c r="M10" s="356">
        <v>7.5993171189907001</v>
      </c>
    </row>
    <row r="11" spans="1:14" ht="24.65" customHeight="1">
      <c r="A11" s="146" t="s">
        <v>840</v>
      </c>
      <c r="B11" s="348">
        <v>30300</v>
      </c>
      <c r="C11" s="349">
        <v>1373</v>
      </c>
      <c r="D11" s="349">
        <v>1610</v>
      </c>
      <c r="E11" s="350">
        <v>1964</v>
      </c>
      <c r="F11" s="350">
        <v>5068</v>
      </c>
      <c r="G11" s="364">
        <v>31.768000000000001</v>
      </c>
      <c r="H11" s="349">
        <v>271.39731352747998</v>
      </c>
      <c r="I11" s="352">
        <v>0.19766738057354699</v>
      </c>
      <c r="J11" s="353">
        <f>B11/'[1]B-Table3'!$C$9</f>
        <v>3.5948774775587104E-2</v>
      </c>
      <c r="K11" s="352">
        <v>0.15540067385251399</v>
      </c>
      <c r="L11" s="354">
        <v>3119.3602504679202</v>
      </c>
      <c r="M11" s="357">
        <v>7.5977117411959103</v>
      </c>
    </row>
    <row r="12" spans="1:14" ht="24.65" customHeight="1" thickBot="1">
      <c r="A12" s="148" t="s">
        <v>841</v>
      </c>
      <c r="B12" s="358">
        <v>32500</v>
      </c>
      <c r="C12" s="359">
        <v>1609</v>
      </c>
      <c r="D12" s="359">
        <v>1845</v>
      </c>
      <c r="E12" s="360">
        <v>3540</v>
      </c>
      <c r="F12" s="360">
        <v>6640</v>
      </c>
      <c r="G12" s="361">
        <v>27.786100000000001</v>
      </c>
      <c r="H12" s="359">
        <v>263.288532398455</v>
      </c>
      <c r="I12" s="362">
        <v>0.16363488651240199</v>
      </c>
      <c r="J12" s="362">
        <f>B12/'[1]B-Table3'!$C$9</f>
        <v>3.8558916838501017E-2</v>
      </c>
      <c r="K12" s="362">
        <v>0.14653785753102799</v>
      </c>
      <c r="L12" s="360">
        <v>3119.20993118453</v>
      </c>
      <c r="M12" s="363">
        <v>7.5660184856611403</v>
      </c>
    </row>
    <row r="13" spans="1:14">
      <c r="B13" s="67"/>
      <c r="C13" s="149"/>
      <c r="D13" s="67"/>
      <c r="E13" s="67"/>
      <c r="F13" s="67"/>
      <c r="G13" s="67"/>
      <c r="H13" s="67"/>
      <c r="I13" s="67"/>
      <c r="J13" s="67"/>
    </row>
    <row r="15" spans="1:14" ht="25.75" customHeight="1">
      <c r="A15" s="374" t="s">
        <v>832</v>
      </c>
      <c r="B15" s="374"/>
      <c r="C15" s="374"/>
      <c r="D15" s="374"/>
      <c r="E15" s="374"/>
      <c r="F15" s="374"/>
      <c r="G15" s="374"/>
      <c r="H15" s="374"/>
      <c r="I15" s="374"/>
      <c r="J15" s="374"/>
      <c r="K15" s="374"/>
      <c r="L15" s="374"/>
      <c r="M15" s="374"/>
      <c r="N15" s="137"/>
    </row>
    <row r="16" spans="1:14">
      <c r="A16" s="374"/>
      <c r="B16" s="374"/>
      <c r="C16" s="374"/>
      <c r="D16" s="374"/>
      <c r="E16" s="374"/>
      <c r="F16" s="374"/>
      <c r="G16" s="374"/>
      <c r="H16" s="374"/>
      <c r="I16" s="374"/>
      <c r="J16" s="374"/>
      <c r="K16" s="374"/>
      <c r="L16" s="374"/>
      <c r="M16" s="374"/>
    </row>
    <row r="17" spans="1:13" ht="59">
      <c r="A17" s="138" t="s">
        <v>833</v>
      </c>
      <c r="B17" s="139" t="s">
        <v>765</v>
      </c>
      <c r="C17" s="139" t="s">
        <v>416</v>
      </c>
      <c r="D17" s="139" t="s">
        <v>847</v>
      </c>
      <c r="E17" s="139" t="s">
        <v>848</v>
      </c>
      <c r="F17" s="139" t="s">
        <v>849</v>
      </c>
      <c r="G17" s="139" t="s">
        <v>850</v>
      </c>
      <c r="H17" s="139" t="s">
        <v>417</v>
      </c>
      <c r="I17" s="139" t="s">
        <v>260</v>
      </c>
      <c r="J17" s="141" t="s">
        <v>411</v>
      </c>
      <c r="K17" s="142" t="s">
        <v>418</v>
      </c>
      <c r="L17" s="90" t="s">
        <v>419</v>
      </c>
      <c r="M17" s="91" t="s">
        <v>420</v>
      </c>
    </row>
    <row r="18" spans="1:13" ht="26.4" customHeight="1">
      <c r="A18" s="144" t="s">
        <v>834</v>
      </c>
      <c r="B18" s="345">
        <v>332900</v>
      </c>
      <c r="C18" s="133">
        <v>1321</v>
      </c>
      <c r="D18" s="133">
        <v>1321</v>
      </c>
      <c r="E18" s="131">
        <v>3768</v>
      </c>
      <c r="F18" s="131">
        <v>3768</v>
      </c>
      <c r="G18" s="346">
        <v>35.058399999999999</v>
      </c>
      <c r="H18" s="133">
        <v>313.48757062146802</v>
      </c>
      <c r="I18" s="132">
        <v>0.23731080289286</v>
      </c>
      <c r="J18" s="132">
        <f>B18/'[1]B-Table3'!$C$9</f>
        <v>0.394961951247292</v>
      </c>
      <c r="K18" s="132">
        <v>0.128864667667449</v>
      </c>
      <c r="L18" s="131" t="s">
        <v>415</v>
      </c>
      <c r="M18" s="347" t="s">
        <v>415</v>
      </c>
    </row>
    <row r="19" spans="1:13" ht="26.4" customHeight="1">
      <c r="A19" s="146" t="s">
        <v>835</v>
      </c>
      <c r="B19" s="348">
        <v>266200</v>
      </c>
      <c r="C19" s="349">
        <v>1674</v>
      </c>
      <c r="D19" s="349">
        <v>1674</v>
      </c>
      <c r="E19" s="350">
        <v>5792</v>
      </c>
      <c r="F19" s="350">
        <v>5792</v>
      </c>
      <c r="G19" s="351">
        <v>28.901900000000001</v>
      </c>
      <c r="H19" s="349">
        <v>311.726404494382</v>
      </c>
      <c r="I19" s="352">
        <v>0.18621649014001301</v>
      </c>
      <c r="J19" s="353">
        <f>B19/'[1]B-Table3'!$C$9</f>
        <v>0.31582718961258371</v>
      </c>
      <c r="K19" s="352">
        <v>0.13336001369256101</v>
      </c>
      <c r="L19" s="354" t="s">
        <v>415</v>
      </c>
      <c r="M19" s="355" t="s">
        <v>415</v>
      </c>
    </row>
    <row r="20" spans="1:13" ht="26.4" customHeight="1">
      <c r="A20" s="144" t="s">
        <v>836</v>
      </c>
      <c r="B20" s="345">
        <v>46000</v>
      </c>
      <c r="C20" s="133">
        <v>1256</v>
      </c>
      <c r="D20" s="133">
        <v>1256</v>
      </c>
      <c r="E20" s="131">
        <v>3647</v>
      </c>
      <c r="F20" s="131">
        <v>3647</v>
      </c>
      <c r="G20" s="346">
        <v>34.439300000000003</v>
      </c>
      <c r="H20" s="133">
        <v>311.75055555555502</v>
      </c>
      <c r="I20" s="132">
        <v>0.24820904104741601</v>
      </c>
      <c r="J20" s="132">
        <f>B20/'[1]B-Table3'!$C$9</f>
        <v>5.4575697679109136E-2</v>
      </c>
      <c r="K20" s="132">
        <v>0.15050922239914999</v>
      </c>
      <c r="L20" s="131" t="s">
        <v>415</v>
      </c>
      <c r="M20" s="347" t="s">
        <v>415</v>
      </c>
    </row>
    <row r="21" spans="1:13" ht="26.4" customHeight="1">
      <c r="A21" s="146" t="s">
        <v>837</v>
      </c>
      <c r="B21" s="348">
        <v>30400</v>
      </c>
      <c r="C21" s="349">
        <v>1738</v>
      </c>
      <c r="D21" s="349">
        <v>1738</v>
      </c>
      <c r="E21" s="350">
        <v>6250</v>
      </c>
      <c r="F21" s="350">
        <v>6250</v>
      </c>
      <c r="G21" s="351">
        <v>27.808</v>
      </c>
      <c r="H21" s="349">
        <v>310.04945054945</v>
      </c>
      <c r="I21" s="352">
        <v>0.17839439041970601</v>
      </c>
      <c r="J21" s="353">
        <f>B21/'[1]B-Table3'!$C$9</f>
        <v>3.6067417596628647E-2</v>
      </c>
      <c r="K21" s="352">
        <v>0.15833944536476099</v>
      </c>
      <c r="L21" s="354" t="s">
        <v>415</v>
      </c>
      <c r="M21" s="355" t="s">
        <v>415</v>
      </c>
    </row>
    <row r="22" spans="1:13" ht="26.4" customHeight="1">
      <c r="A22" s="144" t="s">
        <v>842</v>
      </c>
      <c r="B22" s="345">
        <v>162100</v>
      </c>
      <c r="C22" s="133">
        <v>1310</v>
      </c>
      <c r="D22" s="133">
        <v>1535</v>
      </c>
      <c r="E22" s="131">
        <v>2254</v>
      </c>
      <c r="F22" s="131">
        <v>4740</v>
      </c>
      <c r="G22" s="346">
        <v>32.384</v>
      </c>
      <c r="H22" s="133">
        <v>311.76243093922602</v>
      </c>
      <c r="I22" s="132">
        <v>0.23798658850322599</v>
      </c>
      <c r="J22" s="132">
        <f>B22/'[1]B-Table3'!$C$9</f>
        <v>0.19232001290833892</v>
      </c>
      <c r="K22" s="132">
        <v>0.15224368436590599</v>
      </c>
      <c r="L22" s="131">
        <v>2202.51428571428</v>
      </c>
      <c r="M22" s="356">
        <v>10.215597758405901</v>
      </c>
    </row>
    <row r="23" spans="1:13" ht="26.4" customHeight="1">
      <c r="A23" s="146" t="s">
        <v>838</v>
      </c>
      <c r="B23" s="348">
        <v>49100</v>
      </c>
      <c r="C23" s="349">
        <v>1238</v>
      </c>
      <c r="D23" s="349">
        <v>1458</v>
      </c>
      <c r="E23" s="350">
        <v>1694</v>
      </c>
      <c r="F23" s="350">
        <v>4133</v>
      </c>
      <c r="G23" s="351">
        <v>35.277000000000001</v>
      </c>
      <c r="H23" s="349">
        <v>313.453888888888</v>
      </c>
      <c r="I23" s="352">
        <v>0.253193771315742</v>
      </c>
      <c r="J23" s="353">
        <f>B23/'[1]B-Table3'!$C$9</f>
        <v>5.8253625131396924E-2</v>
      </c>
      <c r="K23" s="352">
        <v>0.14256686411775199</v>
      </c>
      <c r="L23" s="354">
        <v>2178.0964197093199</v>
      </c>
      <c r="M23" s="357">
        <v>10.100562950714499</v>
      </c>
    </row>
    <row r="24" spans="1:13" ht="26.4" customHeight="1">
      <c r="A24" s="144" t="s">
        <v>839</v>
      </c>
      <c r="B24" s="345">
        <v>51300</v>
      </c>
      <c r="C24" s="133">
        <v>1478</v>
      </c>
      <c r="D24" s="133">
        <v>1678</v>
      </c>
      <c r="E24" s="131">
        <v>3217</v>
      </c>
      <c r="F24" s="131">
        <v>5533</v>
      </c>
      <c r="G24" s="346">
        <v>30.327100000000002</v>
      </c>
      <c r="H24" s="133">
        <v>311.75055555555502</v>
      </c>
      <c r="I24" s="132">
        <v>0.210927304164787</v>
      </c>
      <c r="J24" s="132">
        <f>B24/'[1]B-Table3'!$C$9</f>
        <v>6.0863767194310837E-2</v>
      </c>
      <c r="K24" s="132">
        <v>0.13942001202826601</v>
      </c>
      <c r="L24" s="131">
        <v>1865.10229353979</v>
      </c>
      <c r="M24" s="356">
        <v>10.7232724281528</v>
      </c>
    </row>
    <row r="25" spans="1:13" ht="26.4" customHeight="1">
      <c r="A25" s="146" t="s">
        <v>840</v>
      </c>
      <c r="B25" s="348">
        <v>30300</v>
      </c>
      <c r="C25" s="349">
        <v>1103</v>
      </c>
      <c r="D25" s="349">
        <v>1344</v>
      </c>
      <c r="E25" s="350">
        <v>1217</v>
      </c>
      <c r="F25" s="350">
        <v>3756</v>
      </c>
      <c r="G25" s="351">
        <v>35.782699999999998</v>
      </c>
      <c r="H25" s="349">
        <v>310.04945054945</v>
      </c>
      <c r="I25" s="352">
        <v>0.28109651001763403</v>
      </c>
      <c r="J25" s="353">
        <f>B25/'[1]B-Table3'!$C$9</f>
        <v>3.5948774775587104E-2</v>
      </c>
      <c r="K25" s="352">
        <v>0.178058093311946</v>
      </c>
      <c r="L25" s="354">
        <v>2461.9746872700498</v>
      </c>
      <c r="M25" s="357">
        <v>9.7888902451402409</v>
      </c>
    </row>
    <row r="26" spans="1:13" ht="26.4" customHeight="1" thickBot="1">
      <c r="A26" s="148" t="s">
        <v>843</v>
      </c>
      <c r="B26" s="358">
        <v>32500</v>
      </c>
      <c r="C26" s="359">
        <v>1316</v>
      </c>
      <c r="D26" s="359">
        <v>1566</v>
      </c>
      <c r="E26" s="360">
        <v>2500</v>
      </c>
      <c r="F26" s="360">
        <v>5278</v>
      </c>
      <c r="G26" s="361">
        <v>29.670300000000001</v>
      </c>
      <c r="H26" s="359">
        <v>308.35519125682998</v>
      </c>
      <c r="I26" s="362">
        <v>0.234312455362333</v>
      </c>
      <c r="J26" s="362">
        <f>B26/'[1]B-Table3'!$C$9</f>
        <v>3.8558916838501017E-2</v>
      </c>
      <c r="K26" s="362">
        <v>0.167838042088129</v>
      </c>
      <c r="L26" s="360">
        <v>2499.8622710622699</v>
      </c>
      <c r="M26" s="363">
        <v>10.000550946103401</v>
      </c>
    </row>
    <row r="29" spans="1:13">
      <c r="A29" s="31" t="s">
        <v>421</v>
      </c>
    </row>
    <row r="30" spans="1:13">
      <c r="A30" s="31" t="s">
        <v>830</v>
      </c>
    </row>
    <row r="31" spans="1:13">
      <c r="A31" s="31" t="s">
        <v>825</v>
      </c>
    </row>
    <row r="32" spans="1:13">
      <c r="A32" s="31" t="s">
        <v>826</v>
      </c>
    </row>
    <row r="33" spans="1:14">
      <c r="A33" s="31" t="s">
        <v>827</v>
      </c>
    </row>
    <row r="34" spans="1:14">
      <c r="A34" s="31" t="s">
        <v>828</v>
      </c>
    </row>
    <row r="35" spans="1:14">
      <c r="A35" s="31" t="s">
        <v>829</v>
      </c>
    </row>
    <row r="37" spans="1:14">
      <c r="A37" s="31"/>
    </row>
    <row r="38" spans="1:14">
      <c r="A38" s="31"/>
    </row>
    <row r="39" spans="1:14">
      <c r="A39" s="31"/>
    </row>
    <row r="41" spans="1:14" hidden="1"/>
    <row r="42" spans="1:14" hidden="1"/>
    <row r="43" spans="1:14" ht="29.5" hidden="1" thickBot="1">
      <c r="B43" s="418" t="s">
        <v>422</v>
      </c>
      <c r="C43" s="419"/>
      <c r="D43" s="419"/>
      <c r="E43" s="419"/>
      <c r="F43" s="419"/>
      <c r="G43" s="419"/>
      <c r="H43" s="419"/>
      <c r="I43" s="419"/>
      <c r="J43" s="419"/>
      <c r="K43" s="419"/>
      <c r="L43" s="419"/>
      <c r="M43" s="419"/>
      <c r="N43" s="420"/>
    </row>
    <row r="44" spans="1:14" ht="70.25" hidden="1" customHeight="1">
      <c r="B44" s="138" t="s">
        <v>409</v>
      </c>
      <c r="C44" s="150" t="s">
        <v>765</v>
      </c>
      <c r="D44" s="150" t="s">
        <v>410</v>
      </c>
      <c r="E44" s="150" t="s">
        <v>766</v>
      </c>
      <c r="F44" s="150" t="s">
        <v>767</v>
      </c>
      <c r="G44" s="151" t="s">
        <v>779</v>
      </c>
      <c r="H44" s="150" t="s">
        <v>768</v>
      </c>
      <c r="I44" s="150" t="s">
        <v>769</v>
      </c>
      <c r="J44" s="150" t="s">
        <v>260</v>
      </c>
      <c r="K44" s="152" t="s">
        <v>411</v>
      </c>
      <c r="L44" s="153" t="s">
        <v>412</v>
      </c>
      <c r="M44" s="154" t="s">
        <v>413</v>
      </c>
      <c r="N44" s="155" t="s">
        <v>414</v>
      </c>
    </row>
    <row r="45" spans="1:14" ht="40.25" hidden="1" customHeight="1">
      <c r="B45" s="156" t="s">
        <v>770</v>
      </c>
      <c r="C45" s="157" t="e">
        <f>B4-#REF!</f>
        <v>#REF!</v>
      </c>
      <c r="D45" s="157" t="e">
        <f>C4-#REF!</f>
        <v>#REF!</v>
      </c>
      <c r="E45" s="158"/>
      <c r="F45" s="157" t="e">
        <f>E4-#REF!</f>
        <v>#REF!</v>
      </c>
      <c r="G45" s="158" t="e">
        <f>#REF!-#REF!</f>
        <v>#REF!</v>
      </c>
      <c r="H45" s="158"/>
      <c r="I45" s="158" t="e">
        <f>H4-#REF!</f>
        <v>#REF!</v>
      </c>
      <c r="J45" s="157" t="e">
        <f>I4-#REF!</f>
        <v>#REF!</v>
      </c>
      <c r="K45" s="157" t="e">
        <f>J4-#REF!</f>
        <v>#REF!</v>
      </c>
      <c r="L45" s="157" t="e">
        <f>K4-#REF!</f>
        <v>#REF!</v>
      </c>
      <c r="M45" s="157" t="e">
        <f>L4-#REF!</f>
        <v>#VALUE!</v>
      </c>
      <c r="N45" s="159" t="e">
        <f>M4-#REF!</f>
        <v>#VALUE!</v>
      </c>
    </row>
    <row r="46" spans="1:14" ht="40.25" hidden="1" customHeight="1">
      <c r="B46" s="146" t="s">
        <v>771</v>
      </c>
      <c r="C46" s="157" t="e">
        <f>B5-#REF!</f>
        <v>#REF!</v>
      </c>
      <c r="D46" s="157" t="e">
        <f>C5-#REF!</f>
        <v>#REF!</v>
      </c>
      <c r="E46" s="160"/>
      <c r="F46" s="157" t="e">
        <f>E5-#REF!</f>
        <v>#REF!</v>
      </c>
      <c r="G46" s="158" t="e">
        <f>#REF!-#REF!</f>
        <v>#REF!</v>
      </c>
      <c r="H46" s="160"/>
      <c r="I46" s="158" t="e">
        <f>H5-#REF!</f>
        <v>#REF!</v>
      </c>
      <c r="J46" s="157" t="e">
        <f>I5-#REF!</f>
        <v>#REF!</v>
      </c>
      <c r="K46" s="157" t="e">
        <f>J5-#REF!</f>
        <v>#REF!</v>
      </c>
      <c r="L46" s="157" t="e">
        <f>K5-#REF!</f>
        <v>#REF!</v>
      </c>
      <c r="M46" s="157" t="e">
        <f>L5-#REF!</f>
        <v>#VALUE!</v>
      </c>
      <c r="N46" s="159" t="e">
        <f>M5-#REF!</f>
        <v>#VALUE!</v>
      </c>
    </row>
    <row r="47" spans="1:14" ht="40.25" hidden="1" customHeight="1">
      <c r="B47" s="156" t="s">
        <v>772</v>
      </c>
      <c r="C47" s="157" t="e">
        <f>B6-#REF!</f>
        <v>#REF!</v>
      </c>
      <c r="D47" s="157" t="e">
        <f>C6-#REF!</f>
        <v>#REF!</v>
      </c>
      <c r="E47" s="158"/>
      <c r="F47" s="157" t="e">
        <f>E6-#REF!</f>
        <v>#REF!</v>
      </c>
      <c r="G47" s="158" t="e">
        <f>#REF!-#REF!</f>
        <v>#REF!</v>
      </c>
      <c r="H47" s="158"/>
      <c r="I47" s="158" t="e">
        <f>H6-#REF!</f>
        <v>#REF!</v>
      </c>
      <c r="J47" s="157" t="e">
        <f>I6-#REF!</f>
        <v>#REF!</v>
      </c>
      <c r="K47" s="157" t="e">
        <f>J6-#REF!</f>
        <v>#REF!</v>
      </c>
      <c r="L47" s="157" t="e">
        <f>K6-#REF!</f>
        <v>#REF!</v>
      </c>
      <c r="M47" s="157" t="e">
        <f>L6-#REF!</f>
        <v>#VALUE!</v>
      </c>
      <c r="N47" s="159" t="e">
        <f>M6-#REF!</f>
        <v>#VALUE!</v>
      </c>
    </row>
    <row r="48" spans="1:14" ht="40.25" hidden="1" customHeight="1">
      <c r="B48" s="146" t="s">
        <v>773</v>
      </c>
      <c r="C48" s="157" t="e">
        <f>B7-#REF!</f>
        <v>#REF!</v>
      </c>
      <c r="D48" s="157" t="e">
        <f>C7-#REF!</f>
        <v>#REF!</v>
      </c>
      <c r="E48" s="160"/>
      <c r="F48" s="157" t="e">
        <f>E7-#REF!</f>
        <v>#REF!</v>
      </c>
      <c r="G48" s="158" t="e">
        <f>#REF!-#REF!</f>
        <v>#REF!</v>
      </c>
      <c r="H48" s="160"/>
      <c r="I48" s="158" t="e">
        <f>H7-#REF!</f>
        <v>#REF!</v>
      </c>
      <c r="J48" s="157" t="e">
        <f>I7-#REF!</f>
        <v>#REF!</v>
      </c>
      <c r="K48" s="157" t="e">
        <f>J7-#REF!</f>
        <v>#REF!</v>
      </c>
      <c r="L48" s="157" t="e">
        <f>K7-#REF!</f>
        <v>#REF!</v>
      </c>
      <c r="M48" s="157" t="e">
        <f>L7-#REF!</f>
        <v>#VALUE!</v>
      </c>
      <c r="N48" s="159" t="e">
        <f>M7-#REF!</f>
        <v>#VALUE!</v>
      </c>
    </row>
    <row r="49" spans="2:14" ht="40.25" hidden="1" customHeight="1">
      <c r="B49" s="156" t="s">
        <v>774</v>
      </c>
      <c r="C49" s="157" t="e">
        <f>B8-#REF!</f>
        <v>#REF!</v>
      </c>
      <c r="D49" s="157" t="e">
        <f>C8-#REF!</f>
        <v>#REF!</v>
      </c>
      <c r="E49" s="158"/>
      <c r="F49" s="157" t="e">
        <f>E8-#REF!</f>
        <v>#REF!</v>
      </c>
      <c r="G49" s="158" t="e">
        <f>#REF!-#REF!</f>
        <v>#REF!</v>
      </c>
      <c r="H49" s="158"/>
      <c r="I49" s="158" t="e">
        <f>H8-#REF!</f>
        <v>#REF!</v>
      </c>
      <c r="J49" s="157" t="e">
        <f>I8-#REF!</f>
        <v>#REF!</v>
      </c>
      <c r="K49" s="157" t="e">
        <f>J8-#REF!</f>
        <v>#REF!</v>
      </c>
      <c r="L49" s="157" t="e">
        <f>K8-#REF!</f>
        <v>#REF!</v>
      </c>
      <c r="M49" s="157" t="e">
        <f>L8-#REF!</f>
        <v>#REF!</v>
      </c>
      <c r="N49" s="161" t="e">
        <f>M8-#REF!</f>
        <v>#REF!</v>
      </c>
    </row>
    <row r="50" spans="2:14" ht="40.25" hidden="1" customHeight="1">
      <c r="B50" s="146" t="s">
        <v>775</v>
      </c>
      <c r="C50" s="157" t="e">
        <f>B9-#REF!</f>
        <v>#REF!</v>
      </c>
      <c r="D50" s="157" t="e">
        <f>C9-#REF!</f>
        <v>#REF!</v>
      </c>
      <c r="E50" s="160"/>
      <c r="F50" s="157" t="e">
        <f>E9-#REF!</f>
        <v>#REF!</v>
      </c>
      <c r="G50" s="158" t="e">
        <f>#REF!-#REF!</f>
        <v>#REF!</v>
      </c>
      <c r="H50" s="160"/>
      <c r="I50" s="158" t="e">
        <f>H9-#REF!</f>
        <v>#REF!</v>
      </c>
      <c r="J50" s="157" t="e">
        <f>I9-#REF!</f>
        <v>#REF!</v>
      </c>
      <c r="K50" s="157" t="e">
        <f>J9-#REF!</f>
        <v>#REF!</v>
      </c>
      <c r="L50" s="157" t="e">
        <f>K9-#REF!</f>
        <v>#REF!</v>
      </c>
      <c r="M50" s="157" t="e">
        <f>L9-#REF!</f>
        <v>#REF!</v>
      </c>
      <c r="N50" s="159" t="e">
        <f>M9-#REF!</f>
        <v>#REF!</v>
      </c>
    </row>
    <row r="51" spans="2:14" ht="40.25" hidden="1" customHeight="1">
      <c r="B51" s="156" t="s">
        <v>776</v>
      </c>
      <c r="C51" s="157" t="e">
        <f>B10-#REF!</f>
        <v>#REF!</v>
      </c>
      <c r="D51" s="157" t="e">
        <f>C10-#REF!</f>
        <v>#REF!</v>
      </c>
      <c r="E51" s="158"/>
      <c r="F51" s="157" t="e">
        <f>E10-#REF!</f>
        <v>#REF!</v>
      </c>
      <c r="G51" s="158" t="e">
        <f>#REF!-#REF!</f>
        <v>#REF!</v>
      </c>
      <c r="H51" s="158"/>
      <c r="I51" s="158" t="e">
        <f>H10-#REF!</f>
        <v>#REF!</v>
      </c>
      <c r="J51" s="157" t="e">
        <f>I10-#REF!</f>
        <v>#REF!</v>
      </c>
      <c r="K51" s="157" t="e">
        <f>J10-#REF!</f>
        <v>#REF!</v>
      </c>
      <c r="L51" s="157" t="e">
        <f>K10-#REF!</f>
        <v>#REF!</v>
      </c>
      <c r="M51" s="157" t="e">
        <f>L10-#REF!</f>
        <v>#REF!</v>
      </c>
      <c r="N51" s="159" t="e">
        <f>M10-#REF!</f>
        <v>#REF!</v>
      </c>
    </row>
    <row r="52" spans="2:14" ht="40.25" hidden="1" customHeight="1">
      <c r="B52" s="146" t="s">
        <v>777</v>
      </c>
      <c r="C52" s="157" t="e">
        <f>B11-#REF!</f>
        <v>#REF!</v>
      </c>
      <c r="D52" s="157" t="e">
        <f>C11-#REF!</f>
        <v>#REF!</v>
      </c>
      <c r="E52" s="160"/>
      <c r="F52" s="157" t="e">
        <f>E11-#REF!</f>
        <v>#REF!</v>
      </c>
      <c r="G52" s="158" t="e">
        <f>#REF!-#REF!</f>
        <v>#REF!</v>
      </c>
      <c r="H52" s="160"/>
      <c r="I52" s="158" t="e">
        <f>H11-#REF!</f>
        <v>#REF!</v>
      </c>
      <c r="J52" s="157" t="e">
        <f>I11-#REF!</f>
        <v>#REF!</v>
      </c>
      <c r="K52" s="157" t="e">
        <f>J11-#REF!</f>
        <v>#REF!</v>
      </c>
      <c r="L52" s="157" t="e">
        <f>K11-#REF!</f>
        <v>#REF!</v>
      </c>
      <c r="M52" s="157" t="e">
        <f>L11-#REF!</f>
        <v>#REF!</v>
      </c>
      <c r="N52" s="161" t="e">
        <f>M11-#REF!</f>
        <v>#REF!</v>
      </c>
    </row>
    <row r="53" spans="2:14" ht="40.25" hidden="1" customHeight="1">
      <c r="B53" s="162" t="s">
        <v>778</v>
      </c>
      <c r="C53" s="163" t="e">
        <f>B12-#REF!</f>
        <v>#REF!</v>
      </c>
      <c r="D53" s="163" t="e">
        <f>C12-#REF!</f>
        <v>#REF!</v>
      </c>
      <c r="E53" s="164"/>
      <c r="F53" s="163" t="e">
        <f>E12-#REF!</f>
        <v>#REF!</v>
      </c>
      <c r="G53" s="164" t="e">
        <f>#REF!-#REF!</f>
        <v>#REF!</v>
      </c>
      <c r="H53" s="164"/>
      <c r="I53" s="164" t="e">
        <f>H12-#REF!</f>
        <v>#REF!</v>
      </c>
      <c r="J53" s="163" t="e">
        <f>I12-#REF!</f>
        <v>#REF!</v>
      </c>
      <c r="K53" s="163" t="e">
        <f>J12-#REF!</f>
        <v>#REF!</v>
      </c>
      <c r="L53" s="163" t="e">
        <f>K12-#REF!</f>
        <v>#REF!</v>
      </c>
      <c r="M53" s="163" t="e">
        <f>L12-#REF!</f>
        <v>#REF!</v>
      </c>
      <c r="N53" s="165" t="e">
        <f>M12-#REF!</f>
        <v>#REF!</v>
      </c>
    </row>
    <row r="54" spans="2:14" ht="36.65" hidden="1" customHeight="1"/>
    <row r="55" spans="2:14" ht="36.65" hidden="1" customHeight="1"/>
    <row r="56" spans="2:14" ht="36.65" hidden="1" customHeight="1"/>
    <row r="57" spans="2:14" ht="29.5" hidden="1" thickBot="1">
      <c r="B57" s="418" t="s">
        <v>423</v>
      </c>
      <c r="C57" s="419"/>
      <c r="D57" s="419"/>
      <c r="E57" s="419"/>
      <c r="F57" s="419"/>
      <c r="G57" s="419"/>
      <c r="H57" s="419"/>
      <c r="I57" s="419"/>
      <c r="J57" s="419"/>
      <c r="K57" s="419"/>
      <c r="L57" s="419"/>
      <c r="M57" s="419"/>
      <c r="N57" s="420"/>
    </row>
    <row r="58" spans="2:14" ht="73.25" hidden="1" customHeight="1">
      <c r="B58" s="138" t="s">
        <v>409</v>
      </c>
      <c r="C58" s="150" t="s">
        <v>765</v>
      </c>
      <c r="D58" s="150" t="s">
        <v>410</v>
      </c>
      <c r="E58" s="150" t="s">
        <v>766</v>
      </c>
      <c r="F58" s="150" t="s">
        <v>767</v>
      </c>
      <c r="G58" s="151" t="s">
        <v>779</v>
      </c>
      <c r="H58" s="150" t="s">
        <v>768</v>
      </c>
      <c r="I58" s="150" t="s">
        <v>769</v>
      </c>
      <c r="J58" s="150" t="s">
        <v>260</v>
      </c>
      <c r="K58" s="152" t="s">
        <v>411</v>
      </c>
      <c r="L58" s="153" t="s">
        <v>412</v>
      </c>
      <c r="M58" s="154" t="s">
        <v>413</v>
      </c>
      <c r="N58" s="155" t="s">
        <v>414</v>
      </c>
    </row>
    <row r="59" spans="2:14" ht="40.25" hidden="1" customHeight="1">
      <c r="B59" s="156" t="s">
        <v>770</v>
      </c>
      <c r="C59" s="157" t="e">
        <f>B18-#REF!</f>
        <v>#REF!</v>
      </c>
      <c r="D59" s="157" t="e">
        <f>C18-#REF!</f>
        <v>#REF!</v>
      </c>
      <c r="E59" s="158"/>
      <c r="F59" s="157" t="e">
        <f>E18-#REF!</f>
        <v>#REF!</v>
      </c>
      <c r="G59" s="158" t="e">
        <f>#REF!-#REF!</f>
        <v>#REF!</v>
      </c>
      <c r="H59" s="158"/>
      <c r="I59" s="158" t="e">
        <f>H18-#REF!</f>
        <v>#REF!</v>
      </c>
      <c r="J59" s="157" t="e">
        <f>I18-#REF!</f>
        <v>#REF!</v>
      </c>
      <c r="K59" s="157" t="e">
        <f>J18-#REF!</f>
        <v>#REF!</v>
      </c>
      <c r="L59" s="157" t="e">
        <f>K18-#REF!</f>
        <v>#REF!</v>
      </c>
      <c r="M59" s="157" t="e">
        <f>L18-#REF!</f>
        <v>#VALUE!</v>
      </c>
      <c r="N59" s="159" t="e">
        <f>M18-#REF!</f>
        <v>#VALUE!</v>
      </c>
    </row>
    <row r="60" spans="2:14" ht="40.25" hidden="1" customHeight="1">
      <c r="B60" s="146" t="s">
        <v>771</v>
      </c>
      <c r="C60" s="157" t="e">
        <f>B19-#REF!</f>
        <v>#REF!</v>
      </c>
      <c r="D60" s="157" t="e">
        <f>C19-#REF!</f>
        <v>#REF!</v>
      </c>
      <c r="E60" s="160"/>
      <c r="F60" s="157" t="e">
        <f>E19-#REF!</f>
        <v>#REF!</v>
      </c>
      <c r="G60" s="158" t="e">
        <f>#REF!-#REF!</f>
        <v>#REF!</v>
      </c>
      <c r="H60" s="160"/>
      <c r="I60" s="158" t="e">
        <f>H19-#REF!</f>
        <v>#REF!</v>
      </c>
      <c r="J60" s="157" t="e">
        <f>I19-#REF!</f>
        <v>#REF!</v>
      </c>
      <c r="K60" s="157" t="e">
        <f>J19-#REF!</f>
        <v>#REF!</v>
      </c>
      <c r="L60" s="157" t="e">
        <f>K19-#REF!</f>
        <v>#REF!</v>
      </c>
      <c r="M60" s="157" t="e">
        <f>L19-#REF!</f>
        <v>#VALUE!</v>
      </c>
      <c r="N60" s="159" t="e">
        <f>M19-#REF!</f>
        <v>#VALUE!</v>
      </c>
    </row>
    <row r="61" spans="2:14" ht="40.25" hidden="1" customHeight="1">
      <c r="B61" s="156" t="s">
        <v>772</v>
      </c>
      <c r="C61" s="157" t="e">
        <f>B20-#REF!</f>
        <v>#REF!</v>
      </c>
      <c r="D61" s="157" t="e">
        <f>C20-#REF!</f>
        <v>#REF!</v>
      </c>
      <c r="E61" s="158"/>
      <c r="F61" s="157" t="e">
        <f>E20-#REF!</f>
        <v>#REF!</v>
      </c>
      <c r="G61" s="158" t="e">
        <f>#REF!-#REF!</f>
        <v>#REF!</v>
      </c>
      <c r="H61" s="158"/>
      <c r="I61" s="158" t="e">
        <f>H20-#REF!</f>
        <v>#REF!</v>
      </c>
      <c r="J61" s="157" t="e">
        <f>I20-#REF!</f>
        <v>#REF!</v>
      </c>
      <c r="K61" s="157" t="e">
        <f>J20-#REF!</f>
        <v>#REF!</v>
      </c>
      <c r="L61" s="157" t="e">
        <f>K20-#REF!</f>
        <v>#REF!</v>
      </c>
      <c r="M61" s="157" t="e">
        <f>L20-#REF!</f>
        <v>#VALUE!</v>
      </c>
      <c r="N61" s="159" t="e">
        <f>M20-#REF!</f>
        <v>#VALUE!</v>
      </c>
    </row>
    <row r="62" spans="2:14" ht="40.25" hidden="1" customHeight="1">
      <c r="B62" s="146" t="s">
        <v>773</v>
      </c>
      <c r="C62" s="157" t="e">
        <f>B21-#REF!</f>
        <v>#REF!</v>
      </c>
      <c r="D62" s="157" t="e">
        <f>C21-#REF!</f>
        <v>#REF!</v>
      </c>
      <c r="E62" s="160"/>
      <c r="F62" s="157" t="e">
        <f>E21-#REF!</f>
        <v>#REF!</v>
      </c>
      <c r="G62" s="158" t="e">
        <f>#REF!-#REF!</f>
        <v>#REF!</v>
      </c>
      <c r="H62" s="160"/>
      <c r="I62" s="158" t="e">
        <f>H21-#REF!</f>
        <v>#REF!</v>
      </c>
      <c r="J62" s="157" t="e">
        <f>I21-#REF!</f>
        <v>#REF!</v>
      </c>
      <c r="K62" s="157" t="e">
        <f>J21-#REF!</f>
        <v>#REF!</v>
      </c>
      <c r="L62" s="157" t="e">
        <f>K21-#REF!</f>
        <v>#REF!</v>
      </c>
      <c r="M62" s="157" t="e">
        <f>L21-#REF!</f>
        <v>#VALUE!</v>
      </c>
      <c r="N62" s="159" t="e">
        <f>M21-#REF!</f>
        <v>#VALUE!</v>
      </c>
    </row>
    <row r="63" spans="2:14" ht="40.25" hidden="1" customHeight="1">
      <c r="B63" s="156" t="s">
        <v>774</v>
      </c>
      <c r="C63" s="157" t="e">
        <f>B22-#REF!</f>
        <v>#REF!</v>
      </c>
      <c r="D63" s="157" t="e">
        <f>C22-#REF!</f>
        <v>#REF!</v>
      </c>
      <c r="E63" s="158"/>
      <c r="F63" s="157" t="e">
        <f>E22-#REF!</f>
        <v>#REF!</v>
      </c>
      <c r="G63" s="158" t="e">
        <f>#REF!-#REF!</f>
        <v>#REF!</v>
      </c>
      <c r="H63" s="158"/>
      <c r="I63" s="158" t="e">
        <f>H22-#REF!</f>
        <v>#REF!</v>
      </c>
      <c r="J63" s="157" t="e">
        <f>I22-#REF!</f>
        <v>#REF!</v>
      </c>
      <c r="K63" s="157" t="e">
        <f>J22-#REF!</f>
        <v>#REF!</v>
      </c>
      <c r="L63" s="157" t="e">
        <f>K22-#REF!</f>
        <v>#REF!</v>
      </c>
      <c r="M63" s="157" t="e">
        <f>L22-#REF!</f>
        <v>#REF!</v>
      </c>
      <c r="N63" s="159" t="e">
        <f>M22-#REF!</f>
        <v>#REF!</v>
      </c>
    </row>
    <row r="64" spans="2:14" ht="40.25" hidden="1" customHeight="1">
      <c r="B64" s="146" t="s">
        <v>775</v>
      </c>
      <c r="C64" s="157" t="e">
        <f>B23-#REF!</f>
        <v>#REF!</v>
      </c>
      <c r="D64" s="157" t="e">
        <f>C23-#REF!</f>
        <v>#REF!</v>
      </c>
      <c r="E64" s="160"/>
      <c r="F64" s="157" t="e">
        <f>E23-#REF!</f>
        <v>#REF!</v>
      </c>
      <c r="G64" s="158" t="e">
        <f>#REF!-#REF!</f>
        <v>#REF!</v>
      </c>
      <c r="H64" s="160"/>
      <c r="I64" s="158" t="e">
        <f>H23-#REF!</f>
        <v>#REF!</v>
      </c>
      <c r="J64" s="157" t="e">
        <f>I23-#REF!</f>
        <v>#REF!</v>
      </c>
      <c r="K64" s="157" t="e">
        <f>J23-#REF!</f>
        <v>#REF!</v>
      </c>
      <c r="L64" s="157" t="e">
        <f>K23-#REF!</f>
        <v>#REF!</v>
      </c>
      <c r="M64" s="157" t="e">
        <f>L23-#REF!</f>
        <v>#REF!</v>
      </c>
      <c r="N64" s="159" t="e">
        <f>M23-#REF!</f>
        <v>#REF!</v>
      </c>
    </row>
    <row r="65" spans="2:14" ht="40.25" hidden="1" customHeight="1">
      <c r="B65" s="156" t="s">
        <v>776</v>
      </c>
      <c r="C65" s="157" t="e">
        <f>B24-#REF!</f>
        <v>#REF!</v>
      </c>
      <c r="D65" s="157" t="e">
        <f>C24-#REF!</f>
        <v>#REF!</v>
      </c>
      <c r="E65" s="158"/>
      <c r="F65" s="157" t="e">
        <f>E24-#REF!</f>
        <v>#REF!</v>
      </c>
      <c r="G65" s="158" t="e">
        <f>#REF!-#REF!</f>
        <v>#REF!</v>
      </c>
      <c r="H65" s="158"/>
      <c r="I65" s="158" t="e">
        <f>H24-#REF!</f>
        <v>#REF!</v>
      </c>
      <c r="J65" s="157" t="e">
        <f>I24-#REF!</f>
        <v>#REF!</v>
      </c>
      <c r="K65" s="157" t="e">
        <f>J24-#REF!</f>
        <v>#REF!</v>
      </c>
      <c r="L65" s="157" t="e">
        <f>K24-#REF!</f>
        <v>#REF!</v>
      </c>
      <c r="M65" s="157" t="e">
        <f>L24-#REF!</f>
        <v>#REF!</v>
      </c>
      <c r="N65" s="159" t="e">
        <f>M24-#REF!</f>
        <v>#REF!</v>
      </c>
    </row>
    <row r="66" spans="2:14" ht="40.25" hidden="1" customHeight="1">
      <c r="B66" s="146" t="s">
        <v>777</v>
      </c>
      <c r="C66" s="157" t="e">
        <f>B25-#REF!</f>
        <v>#REF!</v>
      </c>
      <c r="D66" s="157" t="e">
        <f>C25-#REF!</f>
        <v>#REF!</v>
      </c>
      <c r="E66" s="160"/>
      <c r="F66" s="157" t="e">
        <f>E25-#REF!</f>
        <v>#REF!</v>
      </c>
      <c r="G66" s="158" t="e">
        <f>#REF!-#REF!</f>
        <v>#REF!</v>
      </c>
      <c r="H66" s="160"/>
      <c r="I66" s="158" t="e">
        <f>H25-#REF!</f>
        <v>#REF!</v>
      </c>
      <c r="J66" s="157" t="e">
        <f>I25-#REF!</f>
        <v>#REF!</v>
      </c>
      <c r="K66" s="157" t="e">
        <f>J25-#REF!</f>
        <v>#REF!</v>
      </c>
      <c r="L66" s="157" t="e">
        <f>K25-#REF!</f>
        <v>#REF!</v>
      </c>
      <c r="M66" s="157" t="e">
        <f>L25-#REF!</f>
        <v>#REF!</v>
      </c>
      <c r="N66" s="166" t="e">
        <f>M25-#REF!</f>
        <v>#REF!</v>
      </c>
    </row>
    <row r="67" spans="2:14" ht="40.25" hidden="1" customHeight="1">
      <c r="B67" s="162" t="s">
        <v>778</v>
      </c>
      <c r="C67" s="163" t="e">
        <f>B26-#REF!</f>
        <v>#REF!</v>
      </c>
      <c r="D67" s="163" t="e">
        <f>C26-#REF!</f>
        <v>#REF!</v>
      </c>
      <c r="E67" s="164"/>
      <c r="F67" s="163" t="e">
        <f>E26-#REF!</f>
        <v>#REF!</v>
      </c>
      <c r="G67" s="164" t="e">
        <f>#REF!-#REF!</f>
        <v>#REF!</v>
      </c>
      <c r="H67" s="164"/>
      <c r="I67" s="164" t="e">
        <f>H26-#REF!</f>
        <v>#REF!</v>
      </c>
      <c r="J67" s="163" t="e">
        <f>I26-#REF!</f>
        <v>#REF!</v>
      </c>
      <c r="K67" s="163" t="e">
        <f>J26-#REF!</f>
        <v>#REF!</v>
      </c>
      <c r="L67" s="163" t="e">
        <f>K26-#REF!</f>
        <v>#REF!</v>
      </c>
      <c r="M67" s="163" t="e">
        <f>L26-#REF!</f>
        <v>#REF!</v>
      </c>
      <c r="N67" s="165" t="e">
        <f>M26-#REF!</f>
        <v>#REF!</v>
      </c>
    </row>
    <row r="68" spans="2:14" hidden="1"/>
    <row r="69" spans="2:14" hidden="1"/>
    <row r="70" spans="2:14" hidden="1"/>
    <row r="71" spans="2:14" hidden="1"/>
    <row r="72" spans="2:14" hidden="1"/>
    <row r="73" spans="2:14" hidden="1"/>
    <row r="74" spans="2:14" hidden="1"/>
    <row r="75" spans="2:14" hidden="1"/>
    <row r="76" spans="2:14" hidden="1"/>
    <row r="77" spans="2:14" hidden="1"/>
    <row r="78" spans="2:14" hidden="1"/>
    <row r="79" spans="2:14" hidden="1"/>
    <row r="80" spans="2:14" hidden="1"/>
    <row r="81" spans="1:1" hidden="1"/>
    <row r="82" spans="1:1" hidden="1"/>
    <row r="83" spans="1:1" hidden="1"/>
    <row r="84" spans="1:1" hidden="1"/>
    <row r="85" spans="1:1" hidden="1"/>
    <row r="86" spans="1:1" hidden="1"/>
    <row r="89" spans="1:1">
      <c r="A89" s="31"/>
    </row>
  </sheetData>
  <mergeCells count="4">
    <mergeCell ref="B57:N57"/>
    <mergeCell ref="B43:N43"/>
    <mergeCell ref="A1:M2"/>
    <mergeCell ref="A15:M16"/>
  </mergeCells>
  <pageMargins left="0.7" right="0.7" top="0.75" bottom="0.75" header="0.3" footer="0.3"/>
  <pageSetup paperSize="9"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C7D7-2B9E-48F7-8246-C0D9CDE64D19}">
  <sheetPr>
    <tabColor rgb="FF002664"/>
  </sheetPr>
  <dimension ref="A1:I27"/>
  <sheetViews>
    <sheetView zoomScale="90" zoomScaleNormal="90" workbookViewId="0">
      <selection activeCell="E34" sqref="E34"/>
    </sheetView>
  </sheetViews>
  <sheetFormatPr defaultColWidth="8.81640625" defaultRowHeight="17"/>
  <cols>
    <col min="1" max="9" width="15.54296875" style="25" customWidth="1"/>
    <col min="10" max="16384" width="8.81640625" style="25"/>
  </cols>
  <sheetData>
    <row r="1" spans="1:9" ht="27">
      <c r="A1" s="24" t="s">
        <v>785</v>
      </c>
    </row>
    <row r="4" spans="1:9" ht="87">
      <c r="A4" s="199" t="s">
        <v>275</v>
      </c>
      <c r="B4" s="32" t="s">
        <v>500</v>
      </c>
      <c r="C4" s="200" t="s">
        <v>786</v>
      </c>
      <c r="D4" s="32" t="s">
        <v>851</v>
      </c>
      <c r="E4" s="32" t="s">
        <v>501</v>
      </c>
      <c r="F4" s="32" t="s">
        <v>502</v>
      </c>
      <c r="G4" s="32" t="s">
        <v>503</v>
      </c>
      <c r="H4" s="32" t="s">
        <v>257</v>
      </c>
      <c r="I4" s="201" t="s">
        <v>285</v>
      </c>
    </row>
    <row r="5" spans="1:9">
      <c r="A5" s="202" t="s">
        <v>286</v>
      </c>
      <c r="B5" s="136">
        <v>768</v>
      </c>
      <c r="C5" s="136">
        <v>0</v>
      </c>
      <c r="D5" s="203">
        <v>2.3717538934748972E-3</v>
      </c>
      <c r="E5" s="204">
        <v>187</v>
      </c>
      <c r="F5" s="205">
        <v>1684.9716229712801</v>
      </c>
      <c r="G5" s="136">
        <v>7639.5980348057001</v>
      </c>
      <c r="H5" s="145">
        <v>2106.7921848504998</v>
      </c>
      <c r="I5" s="206">
        <v>19.653035204783802</v>
      </c>
    </row>
    <row r="6" spans="1:9">
      <c r="A6" s="207" t="s">
        <v>277</v>
      </c>
      <c r="B6" s="208">
        <v>501</v>
      </c>
      <c r="C6" s="208">
        <v>0</v>
      </c>
      <c r="D6" s="209">
        <v>1.8709318435587289E-3</v>
      </c>
      <c r="E6" s="210">
        <v>83</v>
      </c>
      <c r="F6" s="211">
        <v>1659.5542226487501</v>
      </c>
      <c r="G6" s="208">
        <v>8093.3026815481999</v>
      </c>
      <c r="H6" s="212">
        <v>2231.0906134482898</v>
      </c>
      <c r="I6" s="213">
        <v>18.257684446352801</v>
      </c>
    </row>
    <row r="7" spans="1:9">
      <c r="A7" s="214" t="s">
        <v>278</v>
      </c>
      <c r="B7" s="136">
        <v>541</v>
      </c>
      <c r="C7" s="136">
        <v>0</v>
      </c>
      <c r="D7" s="203">
        <v>2.1519405252962399E-3</v>
      </c>
      <c r="E7" s="204">
        <v>140</v>
      </c>
      <c r="F7" s="205">
        <v>2563.1336249999999</v>
      </c>
      <c r="G7" s="136">
        <v>10127.290534358201</v>
      </c>
      <c r="H7" s="145">
        <v>3095.3450876810102</v>
      </c>
      <c r="I7" s="206">
        <v>15.2745050251816</v>
      </c>
    </row>
    <row r="8" spans="1:9">
      <c r="A8" s="207" t="s">
        <v>289</v>
      </c>
      <c r="B8" s="208">
        <v>1811</v>
      </c>
      <c r="C8" s="208">
        <v>0</v>
      </c>
      <c r="D8" s="209">
        <v>2.1486214890623183E-3</v>
      </c>
      <c r="E8" s="210">
        <v>410</v>
      </c>
      <c r="F8" s="211">
        <v>1938.79590546999</v>
      </c>
      <c r="G8" s="208">
        <v>8468.2219811939594</v>
      </c>
      <c r="H8" s="212">
        <v>2419.59843598714</v>
      </c>
      <c r="I8" s="213">
        <v>17.945633887665402</v>
      </c>
    </row>
    <row r="9" spans="1:9">
      <c r="A9" s="215"/>
      <c r="B9" s="216"/>
      <c r="C9" s="217"/>
      <c r="D9" s="216"/>
      <c r="E9" s="218"/>
    </row>
    <row r="10" spans="1:9">
      <c r="A10" s="30" t="s">
        <v>223</v>
      </c>
    </row>
    <row r="11" spans="1:9">
      <c r="A11" s="67" t="s">
        <v>504</v>
      </c>
    </row>
    <row r="12" spans="1:9">
      <c r="A12" s="101" t="s">
        <v>505</v>
      </c>
    </row>
    <row r="15" spans="1:9" ht="27">
      <c r="A15" s="24" t="s">
        <v>787</v>
      </c>
    </row>
    <row r="18" spans="1:9" ht="87">
      <c r="A18" s="219" t="s">
        <v>281</v>
      </c>
      <c r="B18" s="32" t="s">
        <v>500</v>
      </c>
      <c r="C18" s="200" t="s">
        <v>786</v>
      </c>
      <c r="D18" s="32" t="s">
        <v>851</v>
      </c>
      <c r="E18" s="32" t="s">
        <v>501</v>
      </c>
      <c r="F18" s="32" t="s">
        <v>506</v>
      </c>
      <c r="G18" s="32" t="s">
        <v>507</v>
      </c>
      <c r="H18" s="32" t="s">
        <v>268</v>
      </c>
      <c r="I18" s="201" t="s">
        <v>285</v>
      </c>
    </row>
    <row r="19" spans="1:9">
      <c r="A19" s="220" t="s">
        <v>291</v>
      </c>
      <c r="B19" s="136">
        <v>197</v>
      </c>
      <c r="C19" s="136" t="s">
        <v>335</v>
      </c>
      <c r="D19" s="203">
        <v>7.9909787123572172E-4</v>
      </c>
      <c r="E19" s="221">
        <v>15</v>
      </c>
      <c r="F19" s="145">
        <v>1204.0064532019701</v>
      </c>
      <c r="G19" s="136">
        <v>33290.637876852801</v>
      </c>
      <c r="H19" s="145">
        <v>1172.2842544216101</v>
      </c>
      <c r="I19" s="222">
        <v>16.309934180663902</v>
      </c>
    </row>
    <row r="20" spans="1:9">
      <c r="A20" s="223" t="s">
        <v>292</v>
      </c>
      <c r="B20" s="224" t="s">
        <v>335</v>
      </c>
      <c r="C20" s="224" t="s">
        <v>335</v>
      </c>
      <c r="D20" s="225">
        <v>3.0432136335970786E-4</v>
      </c>
      <c r="E20" s="226" t="s">
        <v>335</v>
      </c>
      <c r="F20" s="227">
        <v>764.78</v>
      </c>
      <c r="G20" s="147">
        <v>7714.9473684210498</v>
      </c>
      <c r="H20" s="227">
        <v>581.50263157894699</v>
      </c>
      <c r="I20" s="228">
        <v>20.812685827551999</v>
      </c>
    </row>
    <row r="21" spans="1:9">
      <c r="A21" s="229" t="s">
        <v>347</v>
      </c>
      <c r="B21" s="136" t="s">
        <v>335</v>
      </c>
      <c r="C21" s="230" t="s">
        <v>335</v>
      </c>
      <c r="D21" s="145">
        <v>5.0933786078098476E-3</v>
      </c>
      <c r="E21" s="221" t="s">
        <v>335</v>
      </c>
      <c r="F21" s="205">
        <v>2449.8685714285698</v>
      </c>
      <c r="G21" s="204">
        <v>49736.727652616202</v>
      </c>
      <c r="H21" s="205">
        <v>2549.45072674418</v>
      </c>
      <c r="I21" s="231">
        <v>7.6799999999999993E-2</v>
      </c>
    </row>
    <row r="22" spans="1:9" ht="29">
      <c r="A22" s="223" t="s">
        <v>294</v>
      </c>
      <c r="B22" s="147">
        <v>11</v>
      </c>
      <c r="C22" s="224" t="s">
        <v>335</v>
      </c>
      <c r="D22" s="225">
        <v>6.3650040504571227E-4</v>
      </c>
      <c r="E22" s="226" t="s">
        <v>335</v>
      </c>
      <c r="F22" s="227">
        <v>3028.4209090908998</v>
      </c>
      <c r="G22" s="147">
        <v>98624.755527086396</v>
      </c>
      <c r="H22" s="227">
        <v>3055.1782576866699</v>
      </c>
      <c r="I22" s="228">
        <v>8.7253970522989306</v>
      </c>
    </row>
    <row r="23" spans="1:9">
      <c r="A23" s="229" t="s">
        <v>289</v>
      </c>
      <c r="B23" s="136">
        <v>215</v>
      </c>
      <c r="C23" s="230" t="s">
        <v>335</v>
      </c>
      <c r="D23" s="203">
        <v>8.0141346971029839E-4</v>
      </c>
      <c r="E23" s="221">
        <v>18</v>
      </c>
      <c r="F23" s="145">
        <v>1331.71081081081</v>
      </c>
      <c r="G23" s="136">
        <v>36876.026826275403</v>
      </c>
      <c r="H23" s="145">
        <v>1297.97567354542</v>
      </c>
      <c r="I23" s="222">
        <v>15.708580774655401</v>
      </c>
    </row>
    <row r="25" spans="1:9">
      <c r="A25" s="30" t="s">
        <v>223</v>
      </c>
    </row>
    <row r="26" spans="1:9">
      <c r="A26" s="67" t="s">
        <v>265</v>
      </c>
    </row>
    <row r="27" spans="1:9">
      <c r="A27" s="101" t="s">
        <v>508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BN1515"/>
  <sheetViews>
    <sheetView zoomScale="50" zoomScaleNormal="50" workbookViewId="0">
      <selection activeCell="AH17" sqref="AH17"/>
    </sheetView>
  </sheetViews>
  <sheetFormatPr defaultRowHeight="14.5"/>
  <cols>
    <col min="14" max="14" width="8.81640625" customWidth="1"/>
    <col min="21" max="21" width="8.81640625" customWidth="1"/>
  </cols>
  <sheetData>
    <row r="1" spans="1:2" ht="30">
      <c r="A1" s="17" t="s">
        <v>509</v>
      </c>
    </row>
    <row r="2" spans="1:2">
      <c r="B2" s="11" t="s">
        <v>510</v>
      </c>
    </row>
    <row r="3" spans="1:2">
      <c r="B3" s="12"/>
    </row>
    <row r="4" spans="1:2">
      <c r="B4" s="11"/>
    </row>
    <row r="6" spans="1:2">
      <c r="B6" s="12"/>
    </row>
    <row r="27" spans="2:27">
      <c r="B27" s="423"/>
      <c r="C27" s="423"/>
      <c r="D27" s="423"/>
      <c r="E27" s="423"/>
      <c r="F27" s="423"/>
      <c r="G27" s="423"/>
      <c r="H27" s="423"/>
      <c r="I27" s="423"/>
      <c r="J27" s="423"/>
      <c r="K27" s="423"/>
      <c r="L27" s="423"/>
      <c r="M27" s="423"/>
      <c r="N27" s="13"/>
      <c r="O27" s="13"/>
      <c r="P27" s="423"/>
      <c r="Q27" s="423"/>
      <c r="R27" s="423"/>
      <c r="S27" s="423"/>
      <c r="T27" s="423"/>
      <c r="U27" s="423"/>
      <c r="V27" s="423"/>
      <c r="W27" s="423"/>
      <c r="X27" s="423"/>
      <c r="Y27" s="423"/>
      <c r="Z27" s="423"/>
      <c r="AA27" s="423"/>
    </row>
    <row r="28" spans="2:27">
      <c r="B28" s="16"/>
      <c r="C28" s="16"/>
      <c r="D28" s="16"/>
      <c r="E28" s="16"/>
      <c r="F28" s="16"/>
      <c r="G28" s="16"/>
      <c r="H28" s="16"/>
      <c r="I28" s="16"/>
      <c r="J28" s="16"/>
      <c r="K28" s="16"/>
      <c r="L28" s="16"/>
      <c r="M28" s="16"/>
      <c r="N28" s="13"/>
      <c r="O28" s="13"/>
      <c r="P28" s="16"/>
      <c r="Q28" s="16"/>
      <c r="R28" s="16"/>
      <c r="S28" s="16"/>
      <c r="T28" s="16"/>
      <c r="U28" s="16"/>
      <c r="V28" s="16"/>
      <c r="W28" s="16"/>
      <c r="X28" s="16"/>
      <c r="Y28" s="16"/>
      <c r="Z28" s="16"/>
      <c r="AA28" s="16"/>
    </row>
    <row r="29" spans="2:27">
      <c r="B29" s="16"/>
      <c r="C29" s="16"/>
      <c r="D29" s="16"/>
      <c r="E29" s="16"/>
      <c r="F29" s="16"/>
      <c r="G29" s="16"/>
      <c r="H29" s="16"/>
      <c r="I29" s="16"/>
      <c r="J29" s="16"/>
      <c r="K29" s="16"/>
      <c r="L29" s="16"/>
      <c r="M29" s="16"/>
      <c r="N29" s="13"/>
      <c r="O29" s="13"/>
      <c r="P29" s="16"/>
      <c r="Q29" s="16"/>
      <c r="R29" s="16"/>
      <c r="S29" s="16"/>
      <c r="T29" s="16"/>
      <c r="U29" s="16"/>
      <c r="V29" s="16"/>
      <c r="W29" s="16"/>
      <c r="X29" s="16"/>
      <c r="Y29" s="16"/>
      <c r="Z29" s="16"/>
      <c r="AA29" s="16"/>
    </row>
    <row r="30" spans="2:27">
      <c r="B30" s="16"/>
      <c r="C30" s="16"/>
      <c r="D30" s="16"/>
      <c r="E30" s="16"/>
      <c r="F30" s="16"/>
      <c r="G30" s="16"/>
      <c r="H30" s="16"/>
      <c r="I30" s="16"/>
      <c r="J30" s="16"/>
      <c r="K30" s="16"/>
      <c r="L30" s="16"/>
      <c r="M30" s="16"/>
      <c r="N30" s="13"/>
      <c r="O30" s="13"/>
      <c r="P30" s="16"/>
      <c r="Q30" s="16"/>
      <c r="R30" s="16"/>
      <c r="S30" s="16"/>
      <c r="T30" s="16"/>
      <c r="U30" s="16"/>
      <c r="V30" s="16"/>
      <c r="W30" s="16"/>
      <c r="X30" s="16"/>
      <c r="Y30" s="16"/>
      <c r="Z30" s="16"/>
      <c r="AA30" s="16"/>
    </row>
    <row r="53" spans="2:64">
      <c r="B53" s="423"/>
      <c r="C53" s="423"/>
      <c r="D53" s="423"/>
      <c r="E53" s="423"/>
      <c r="F53" s="423"/>
      <c r="G53" s="423"/>
      <c r="H53" s="423"/>
      <c r="I53" s="423"/>
      <c r="J53" s="423"/>
      <c r="K53" s="423"/>
      <c r="L53" s="423"/>
      <c r="M53" s="423"/>
      <c r="P53" s="423"/>
      <c r="Q53" s="423"/>
      <c r="R53" s="423"/>
      <c r="S53" s="423"/>
      <c r="T53" s="423"/>
      <c r="U53" s="423"/>
      <c r="V53" s="423"/>
      <c r="W53" s="423"/>
      <c r="X53" s="423"/>
      <c r="Y53" s="423"/>
      <c r="Z53" s="423"/>
      <c r="AA53" s="423"/>
    </row>
    <row r="56" spans="2:64" ht="47.75" customHeight="1">
      <c r="C56" s="421" t="s">
        <v>511</v>
      </c>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M56" s="421" t="s">
        <v>512</v>
      </c>
      <c r="AN56" s="421"/>
      <c r="AO56" s="421"/>
      <c r="AP56" s="421"/>
      <c r="AQ56" s="421"/>
      <c r="AR56" s="421"/>
      <c r="AS56" s="421"/>
      <c r="AT56" s="421"/>
      <c r="AU56" s="421"/>
      <c r="AV56" s="421"/>
      <c r="AW56" s="421"/>
      <c r="AX56" s="421"/>
      <c r="AY56" s="421"/>
      <c r="AZ56" s="421"/>
      <c r="BA56" s="421"/>
      <c r="BB56" s="421"/>
      <c r="BC56" s="421"/>
      <c r="BD56" s="421"/>
      <c r="BE56" s="421"/>
      <c r="BF56" s="421"/>
      <c r="BG56" s="421"/>
      <c r="BH56" s="421"/>
      <c r="BI56" s="421"/>
      <c r="BJ56" s="421"/>
      <c r="BK56" s="421"/>
      <c r="BL56" s="421"/>
    </row>
    <row r="80" spans="2:27">
      <c r="B80" s="423"/>
      <c r="C80" s="423"/>
      <c r="D80" s="423"/>
      <c r="E80" s="423"/>
      <c r="F80" s="423"/>
      <c r="G80" s="423"/>
      <c r="H80" s="423"/>
      <c r="I80" s="423"/>
      <c r="J80" s="423"/>
      <c r="K80" s="423"/>
      <c r="L80" s="423"/>
      <c r="M80" s="423"/>
      <c r="N80" s="13"/>
      <c r="O80" s="13"/>
      <c r="P80" s="423"/>
      <c r="Q80" s="423"/>
      <c r="R80" s="423"/>
      <c r="S80" s="423"/>
      <c r="T80" s="423"/>
      <c r="U80" s="423"/>
      <c r="V80" s="423"/>
      <c r="W80" s="423"/>
      <c r="X80" s="423"/>
      <c r="Y80" s="423"/>
      <c r="Z80" s="423"/>
      <c r="AA80" s="423"/>
    </row>
    <row r="107" spans="2:27">
      <c r="B107" s="423"/>
      <c r="C107" s="423"/>
      <c r="D107" s="423"/>
      <c r="E107" s="423"/>
      <c r="F107" s="423"/>
      <c r="G107" s="423"/>
      <c r="H107" s="423"/>
      <c r="I107" s="423"/>
      <c r="J107" s="423"/>
      <c r="K107" s="423"/>
      <c r="L107" s="423"/>
      <c r="M107" s="423"/>
      <c r="N107" s="13"/>
      <c r="O107" s="13"/>
      <c r="P107" s="423"/>
      <c r="Q107" s="423"/>
      <c r="R107" s="423"/>
      <c r="S107" s="423"/>
      <c r="T107" s="423"/>
      <c r="U107" s="423"/>
      <c r="V107" s="423"/>
      <c r="W107" s="423"/>
      <c r="X107" s="423"/>
      <c r="Y107" s="423"/>
      <c r="Z107" s="423"/>
      <c r="AA107" s="423"/>
    </row>
    <row r="115" spans="3:64" ht="54" customHeight="1">
      <c r="C115" s="421" t="s">
        <v>513</v>
      </c>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M115" s="421" t="s">
        <v>514</v>
      </c>
      <c r="AN115" s="424"/>
      <c r="AO115" s="424"/>
      <c r="AP115" s="424"/>
      <c r="AQ115" s="424"/>
      <c r="AR115" s="424"/>
      <c r="AS115" s="424"/>
      <c r="AT115" s="424"/>
      <c r="AU115" s="424"/>
      <c r="AV115" s="424"/>
      <c r="AW115" s="424"/>
      <c r="AX115" s="424"/>
      <c r="AY115" s="424"/>
      <c r="AZ115" s="424"/>
      <c r="BA115" s="424"/>
      <c r="BB115" s="424"/>
      <c r="BC115" s="424"/>
      <c r="BD115" s="424"/>
      <c r="BE115" s="424"/>
      <c r="BF115" s="424"/>
      <c r="BG115" s="424"/>
      <c r="BH115" s="424"/>
      <c r="BI115" s="424"/>
      <c r="BJ115" s="424"/>
      <c r="BK115" s="424"/>
      <c r="BL115" s="424"/>
    </row>
    <row r="129" spans="2:27">
      <c r="B129" s="2"/>
      <c r="C129" s="2"/>
      <c r="D129" s="2"/>
      <c r="E129" s="2"/>
      <c r="F129" s="2"/>
      <c r="G129" s="2"/>
      <c r="H129" s="2"/>
      <c r="I129" s="2"/>
      <c r="J129" s="2"/>
      <c r="K129" s="2"/>
      <c r="L129" s="2"/>
      <c r="M129" s="2"/>
      <c r="N129" s="2"/>
    </row>
    <row r="135" spans="2:27">
      <c r="B135" s="423"/>
      <c r="C135" s="423"/>
      <c r="D135" s="423"/>
      <c r="E135" s="423"/>
      <c r="F135" s="423"/>
      <c r="G135" s="423"/>
      <c r="H135" s="423"/>
      <c r="I135" s="423"/>
      <c r="J135" s="423"/>
      <c r="K135" s="423"/>
      <c r="L135" s="423"/>
      <c r="M135" s="423"/>
      <c r="P135" s="423"/>
      <c r="Q135" s="423"/>
      <c r="R135" s="423"/>
      <c r="S135" s="423"/>
      <c r="T135" s="423"/>
      <c r="U135" s="423"/>
      <c r="V135" s="423"/>
      <c r="W135" s="423"/>
      <c r="X135" s="423"/>
      <c r="Y135" s="423"/>
      <c r="Z135" s="423"/>
      <c r="AA135" s="423"/>
    </row>
    <row r="162" spans="43:54">
      <c r="AQ162" s="423"/>
      <c r="AR162" s="423"/>
      <c r="AS162" s="423"/>
      <c r="AT162" s="423"/>
      <c r="AU162" s="423"/>
      <c r="AV162" s="423"/>
      <c r="AW162" s="423"/>
      <c r="AX162" s="423"/>
      <c r="AY162" s="423"/>
      <c r="AZ162" s="423"/>
      <c r="BA162" s="423"/>
      <c r="BB162" s="423"/>
    </row>
    <row r="168" spans="43:54">
      <c r="AQ168" s="423"/>
      <c r="AR168" s="423"/>
      <c r="AS168" s="423"/>
      <c r="AT168" s="423"/>
      <c r="AU168" s="423"/>
      <c r="AV168" s="423"/>
      <c r="AW168" s="423"/>
      <c r="AX168" s="423"/>
      <c r="AY168" s="423"/>
      <c r="AZ168" s="423"/>
      <c r="BA168" s="423"/>
      <c r="BB168" s="423"/>
    </row>
    <row r="177" spans="2:66" ht="24.65" customHeight="1"/>
    <row r="178" spans="2:66" ht="49.4" customHeight="1">
      <c r="C178" s="421" t="s">
        <v>515</v>
      </c>
      <c r="D178" s="421"/>
      <c r="E178" s="421"/>
      <c r="F178" s="421"/>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M178" s="421" t="s">
        <v>516</v>
      </c>
      <c r="AN178" s="424"/>
      <c r="AO178" s="424"/>
      <c r="AP178" s="424"/>
      <c r="AQ178" s="424"/>
      <c r="AR178" s="424"/>
      <c r="AS178" s="424"/>
      <c r="AT178" s="424"/>
      <c r="AU178" s="424"/>
      <c r="AV178" s="424"/>
      <c r="AW178" s="424"/>
      <c r="AX178" s="424"/>
      <c r="AY178" s="424"/>
      <c r="AZ178" s="424"/>
      <c r="BA178" s="424"/>
      <c r="BB178" s="424"/>
      <c r="BC178" s="424"/>
      <c r="BD178" s="424"/>
      <c r="BE178" s="424"/>
      <c r="BF178" s="424"/>
      <c r="BG178" s="424"/>
      <c r="BH178" s="424"/>
      <c r="BI178" s="424"/>
      <c r="BJ178" s="424"/>
      <c r="BK178" s="424"/>
      <c r="BL178" s="424"/>
      <c r="BM178" s="15"/>
      <c r="BN178" s="15"/>
    </row>
    <row r="192" spans="2:66">
      <c r="B192" s="423"/>
      <c r="C192" s="423"/>
      <c r="D192" s="423"/>
      <c r="E192" s="423"/>
      <c r="F192" s="423"/>
      <c r="G192" s="423"/>
      <c r="H192" s="423"/>
      <c r="I192" s="423"/>
      <c r="J192" s="423"/>
      <c r="K192" s="423"/>
      <c r="L192" s="423"/>
      <c r="M192" s="423"/>
      <c r="P192" s="423"/>
      <c r="Q192" s="423"/>
      <c r="R192" s="423"/>
      <c r="S192" s="423"/>
      <c r="T192" s="423"/>
      <c r="U192" s="423"/>
      <c r="V192" s="423"/>
      <c r="W192" s="423"/>
      <c r="X192" s="423"/>
      <c r="Y192" s="423"/>
      <c r="Z192" s="423"/>
      <c r="AA192" s="423"/>
    </row>
    <row r="220" spans="2:27">
      <c r="B220" s="423"/>
      <c r="C220" s="423"/>
      <c r="D220" s="423"/>
      <c r="E220" s="423"/>
      <c r="F220" s="423"/>
      <c r="G220" s="423"/>
      <c r="H220" s="423"/>
      <c r="I220" s="423"/>
      <c r="J220" s="423"/>
      <c r="K220" s="423"/>
      <c r="L220" s="423"/>
      <c r="M220" s="423"/>
      <c r="P220" s="423"/>
      <c r="Q220" s="423"/>
      <c r="R220" s="423"/>
      <c r="S220" s="423"/>
      <c r="T220" s="423"/>
      <c r="U220" s="423"/>
      <c r="V220" s="423"/>
      <c r="W220" s="423"/>
      <c r="X220" s="423"/>
      <c r="Y220" s="423"/>
      <c r="Z220" s="423"/>
      <c r="AA220" s="423"/>
    </row>
    <row r="242" spans="2:64" ht="56.75" customHeight="1">
      <c r="C242" s="421" t="s">
        <v>517</v>
      </c>
      <c r="D242" s="421"/>
      <c r="E242" s="421"/>
      <c r="F242" s="421"/>
      <c r="G242" s="421"/>
      <c r="H242" s="421"/>
      <c r="I242" s="421"/>
      <c r="J242" s="421"/>
      <c r="K242" s="421"/>
      <c r="L242" s="421"/>
      <c r="M242" s="421"/>
      <c r="N242" s="421"/>
      <c r="O242" s="421"/>
      <c r="P242" s="421"/>
      <c r="Q242" s="421"/>
      <c r="R242" s="421"/>
      <c r="S242" s="421"/>
      <c r="T242" s="421"/>
      <c r="U242" s="421"/>
      <c r="V242" s="421"/>
      <c r="W242" s="421"/>
      <c r="X242" s="421"/>
      <c r="Y242" s="421"/>
      <c r="Z242" s="421"/>
      <c r="AA242" s="421"/>
      <c r="AB242" s="421"/>
      <c r="AM242" s="421" t="s">
        <v>518</v>
      </c>
      <c r="AN242" s="421"/>
      <c r="AO242" s="421"/>
      <c r="AP242" s="421"/>
      <c r="AQ242" s="421"/>
      <c r="AR242" s="421"/>
      <c r="AS242" s="421"/>
      <c r="AT242" s="421"/>
      <c r="AU242" s="421"/>
      <c r="AV242" s="421"/>
      <c r="AW242" s="421"/>
      <c r="AX242" s="421"/>
      <c r="AY242" s="421"/>
      <c r="AZ242" s="421"/>
      <c r="BA242" s="421"/>
      <c r="BB242" s="421"/>
      <c r="BC242" s="421"/>
      <c r="BD242" s="421"/>
      <c r="BE242" s="421"/>
      <c r="BF242" s="421"/>
      <c r="BG242" s="421"/>
      <c r="BH242" s="421"/>
      <c r="BI242" s="421"/>
      <c r="BJ242" s="421"/>
      <c r="BK242" s="421"/>
      <c r="BL242" s="421"/>
    </row>
    <row r="248" spans="2:64">
      <c r="B248" s="423"/>
      <c r="C248" s="423"/>
      <c r="D248" s="423"/>
      <c r="E248" s="423"/>
      <c r="F248" s="423"/>
      <c r="G248" s="423"/>
      <c r="H248" s="423"/>
      <c r="I248" s="423"/>
      <c r="J248" s="423"/>
      <c r="K248" s="423"/>
      <c r="L248" s="423"/>
      <c r="M248" s="423"/>
      <c r="P248" s="423"/>
      <c r="Q248" s="423"/>
      <c r="R248" s="423"/>
      <c r="S248" s="423"/>
      <c r="T248" s="423"/>
      <c r="U248" s="423"/>
      <c r="V248" s="423"/>
      <c r="W248" s="423"/>
      <c r="X248" s="423"/>
      <c r="Y248" s="423"/>
      <c r="Z248" s="423"/>
      <c r="AA248" s="423"/>
    </row>
    <row r="276" spans="2:27">
      <c r="B276" s="423"/>
      <c r="C276" s="423"/>
      <c r="D276" s="423"/>
      <c r="E276" s="423"/>
      <c r="F276" s="423"/>
      <c r="G276" s="423"/>
      <c r="H276" s="423"/>
      <c r="I276" s="423"/>
      <c r="J276" s="423"/>
      <c r="K276" s="423"/>
      <c r="L276" s="423"/>
      <c r="M276" s="423"/>
      <c r="P276" s="423"/>
      <c r="Q276" s="423"/>
      <c r="R276" s="423"/>
      <c r="S276" s="423"/>
      <c r="T276" s="423"/>
      <c r="U276" s="423"/>
      <c r="V276" s="423"/>
      <c r="W276" s="423"/>
      <c r="X276" s="423"/>
      <c r="Y276" s="423"/>
      <c r="Z276" s="423"/>
      <c r="AA276" s="423"/>
    </row>
    <row r="303" spans="3:64" ht="51" customHeight="1">
      <c r="C303" s="421" t="s">
        <v>519</v>
      </c>
      <c r="D303" s="421"/>
      <c r="E303" s="421"/>
      <c r="F303" s="421"/>
      <c r="G303" s="421"/>
      <c r="H303" s="421"/>
      <c r="I303" s="421"/>
      <c r="J303" s="421"/>
      <c r="K303" s="421"/>
      <c r="L303" s="421"/>
      <c r="M303" s="421"/>
      <c r="N303" s="421"/>
      <c r="O303" s="421"/>
      <c r="P303" s="421"/>
      <c r="Q303" s="421"/>
      <c r="R303" s="421"/>
      <c r="S303" s="421"/>
      <c r="T303" s="421"/>
      <c r="U303" s="421"/>
      <c r="V303" s="421"/>
      <c r="W303" s="421"/>
      <c r="X303" s="421"/>
      <c r="Y303" s="421"/>
      <c r="Z303" s="421"/>
      <c r="AA303" s="421"/>
      <c r="AB303" s="421"/>
      <c r="AM303" s="421" t="s">
        <v>520</v>
      </c>
      <c r="AN303" s="421"/>
      <c r="AO303" s="421"/>
      <c r="AP303" s="421"/>
      <c r="AQ303" s="421"/>
      <c r="AR303" s="421"/>
      <c r="AS303" s="421"/>
      <c r="AT303" s="421"/>
      <c r="AU303" s="421"/>
      <c r="AV303" s="421"/>
      <c r="AW303" s="421"/>
      <c r="AX303" s="421"/>
      <c r="AY303" s="421"/>
      <c r="AZ303" s="421"/>
      <c r="BA303" s="421"/>
      <c r="BB303" s="421"/>
      <c r="BC303" s="421"/>
      <c r="BD303" s="421"/>
      <c r="BE303" s="421"/>
      <c r="BF303" s="421"/>
      <c r="BG303" s="421"/>
      <c r="BH303" s="421"/>
      <c r="BI303" s="421"/>
      <c r="BJ303" s="421"/>
      <c r="BK303" s="421"/>
      <c r="BL303" s="421"/>
    </row>
    <row r="367" spans="3:64" ht="50" customHeight="1">
      <c r="C367" s="421" t="s">
        <v>521</v>
      </c>
      <c r="D367" s="421"/>
      <c r="E367" s="421"/>
      <c r="F367" s="421"/>
      <c r="G367" s="421"/>
      <c r="H367" s="421"/>
      <c r="I367" s="421"/>
      <c r="J367" s="421"/>
      <c r="K367" s="421"/>
      <c r="L367" s="421"/>
      <c r="M367" s="421"/>
      <c r="N367" s="421"/>
      <c r="O367" s="421"/>
      <c r="P367" s="421"/>
      <c r="Q367" s="421"/>
      <c r="R367" s="421"/>
      <c r="S367" s="421"/>
      <c r="T367" s="421"/>
      <c r="U367" s="421"/>
      <c r="V367" s="421"/>
      <c r="W367" s="421"/>
      <c r="X367" s="421"/>
      <c r="Y367" s="421"/>
      <c r="Z367" s="421"/>
      <c r="AA367" s="421"/>
      <c r="AB367" s="421"/>
      <c r="AM367" s="421" t="s">
        <v>522</v>
      </c>
      <c r="AN367" s="421"/>
      <c r="AO367" s="421"/>
      <c r="AP367" s="421"/>
      <c r="AQ367" s="421"/>
      <c r="AR367" s="421"/>
      <c r="AS367" s="421"/>
      <c r="AT367" s="421"/>
      <c r="AU367" s="421"/>
      <c r="AV367" s="421"/>
      <c r="AW367" s="421"/>
      <c r="AX367" s="421"/>
      <c r="AY367" s="421"/>
      <c r="AZ367" s="421"/>
      <c r="BA367" s="421"/>
      <c r="BB367" s="421"/>
      <c r="BC367" s="421"/>
      <c r="BD367" s="421"/>
      <c r="BE367" s="421"/>
      <c r="BF367" s="421"/>
      <c r="BG367" s="421"/>
      <c r="BH367" s="421"/>
      <c r="BI367" s="421"/>
      <c r="BJ367" s="421"/>
      <c r="BK367" s="421"/>
      <c r="BL367" s="421"/>
    </row>
    <row r="433" spans="3:64" ht="48.65" customHeight="1">
      <c r="C433" s="421" t="s">
        <v>523</v>
      </c>
      <c r="D433" s="421"/>
      <c r="E433" s="421"/>
      <c r="F433" s="421"/>
      <c r="G433" s="421"/>
      <c r="H433" s="421"/>
      <c r="I433" s="421"/>
      <c r="J433" s="421"/>
      <c r="K433" s="421"/>
      <c r="L433" s="421"/>
      <c r="M433" s="421"/>
      <c r="N433" s="421"/>
      <c r="O433" s="421"/>
      <c r="P433" s="421"/>
      <c r="Q433" s="421"/>
      <c r="R433" s="421"/>
      <c r="S433" s="421"/>
      <c r="T433" s="421"/>
      <c r="U433" s="421"/>
      <c r="V433" s="421"/>
      <c r="W433" s="421"/>
      <c r="X433" s="421"/>
      <c r="Y433" s="421"/>
      <c r="Z433" s="421"/>
      <c r="AA433" s="421"/>
      <c r="AB433" s="421"/>
      <c r="AM433" s="421" t="s">
        <v>524</v>
      </c>
      <c r="AN433" s="421"/>
      <c r="AO433" s="421"/>
      <c r="AP433" s="421"/>
      <c r="AQ433" s="421"/>
      <c r="AR433" s="421"/>
      <c r="AS433" s="421"/>
      <c r="AT433" s="421"/>
      <c r="AU433" s="421"/>
      <c r="AV433" s="421"/>
      <c r="AW433" s="421"/>
      <c r="AX433" s="421"/>
      <c r="AY433" s="421"/>
      <c r="AZ433" s="421"/>
      <c r="BA433" s="421"/>
      <c r="BB433" s="421"/>
      <c r="BC433" s="421"/>
      <c r="BD433" s="421"/>
      <c r="BE433" s="421"/>
      <c r="BF433" s="421"/>
      <c r="BG433" s="421"/>
      <c r="BH433" s="421"/>
      <c r="BI433" s="421"/>
      <c r="BJ433" s="421"/>
      <c r="BK433" s="421"/>
      <c r="BL433" s="421"/>
    </row>
    <row r="498" spans="3:64" ht="51.65" customHeight="1">
      <c r="C498" s="421" t="s">
        <v>525</v>
      </c>
      <c r="D498" s="421"/>
      <c r="E498" s="421"/>
      <c r="F498" s="421"/>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M498" s="421" t="s">
        <v>526</v>
      </c>
      <c r="AN498" s="421"/>
      <c r="AO498" s="421"/>
      <c r="AP498" s="421"/>
      <c r="AQ498" s="421"/>
      <c r="AR498" s="421"/>
      <c r="AS498" s="421"/>
      <c r="AT498" s="421"/>
      <c r="AU498" s="421"/>
      <c r="AV498" s="421"/>
      <c r="AW498" s="421"/>
      <c r="AX498" s="421"/>
      <c r="AY498" s="421"/>
      <c r="AZ498" s="421"/>
      <c r="BA498" s="421"/>
      <c r="BB498" s="421"/>
      <c r="BC498" s="421"/>
      <c r="BD498" s="421"/>
      <c r="BE498" s="421"/>
      <c r="BF498" s="421"/>
      <c r="BG498" s="421"/>
      <c r="BH498" s="421"/>
      <c r="BI498" s="421"/>
      <c r="BJ498" s="421"/>
      <c r="BK498" s="421"/>
      <c r="BL498" s="421"/>
    </row>
    <row r="563" spans="3:64" ht="55.4" customHeight="1">
      <c r="C563" s="421" t="s">
        <v>527</v>
      </c>
      <c r="D563" s="421"/>
      <c r="E563" s="421"/>
      <c r="F563" s="421"/>
      <c r="G563" s="421"/>
      <c r="H563" s="421"/>
      <c r="I563" s="421"/>
      <c r="J563" s="421"/>
      <c r="K563" s="421"/>
      <c r="L563" s="421"/>
      <c r="M563" s="421"/>
      <c r="N563" s="421"/>
      <c r="O563" s="421"/>
      <c r="P563" s="421"/>
      <c r="Q563" s="421"/>
      <c r="R563" s="421"/>
      <c r="S563" s="421"/>
      <c r="T563" s="421"/>
      <c r="U563" s="421"/>
      <c r="V563" s="421"/>
      <c r="W563" s="421"/>
      <c r="X563" s="421"/>
      <c r="Y563" s="421"/>
      <c r="Z563" s="421"/>
      <c r="AA563" s="421"/>
      <c r="AB563" s="421"/>
      <c r="AM563" s="421" t="s">
        <v>528</v>
      </c>
      <c r="AN563" s="421"/>
      <c r="AO563" s="421"/>
      <c r="AP563" s="421"/>
      <c r="AQ563" s="421"/>
      <c r="AR563" s="421"/>
      <c r="AS563" s="421"/>
      <c r="AT563" s="421"/>
      <c r="AU563" s="421"/>
      <c r="AV563" s="421"/>
      <c r="AW563" s="421"/>
      <c r="AX563" s="421"/>
      <c r="AY563" s="421"/>
      <c r="AZ563" s="421"/>
      <c r="BA563" s="421"/>
      <c r="BB563" s="421"/>
      <c r="BC563" s="421"/>
      <c r="BD563" s="421"/>
      <c r="BE563" s="421"/>
      <c r="BF563" s="421"/>
      <c r="BG563" s="421"/>
      <c r="BH563" s="421"/>
      <c r="BI563" s="421"/>
      <c r="BJ563" s="421"/>
      <c r="BK563" s="421"/>
      <c r="BL563" s="421"/>
    </row>
    <row r="629" spans="3:64" ht="51" customHeight="1">
      <c r="C629" s="421" t="s">
        <v>529</v>
      </c>
      <c r="D629" s="421"/>
      <c r="E629" s="421"/>
      <c r="F629" s="421"/>
      <c r="G629" s="421"/>
      <c r="H629" s="421"/>
      <c r="I629" s="421"/>
      <c r="J629" s="421"/>
      <c r="K629" s="421"/>
      <c r="L629" s="421"/>
      <c r="M629" s="421"/>
      <c r="N629" s="421"/>
      <c r="O629" s="421"/>
      <c r="P629" s="421"/>
      <c r="Q629" s="421"/>
      <c r="R629" s="421"/>
      <c r="S629" s="421"/>
      <c r="T629" s="421"/>
      <c r="U629" s="421"/>
      <c r="V629" s="421"/>
      <c r="W629" s="421"/>
      <c r="X629" s="421"/>
      <c r="Y629" s="421"/>
      <c r="Z629" s="421"/>
      <c r="AA629" s="421"/>
      <c r="AB629" s="421"/>
      <c r="AM629" s="421" t="s">
        <v>530</v>
      </c>
      <c r="AN629" s="421"/>
      <c r="AO629" s="421"/>
      <c r="AP629" s="421"/>
      <c r="AQ629" s="421"/>
      <c r="AR629" s="421"/>
      <c r="AS629" s="421"/>
      <c r="AT629" s="421"/>
      <c r="AU629" s="421"/>
      <c r="AV629" s="421"/>
      <c r="AW629" s="421"/>
      <c r="AX629" s="421"/>
      <c r="AY629" s="421"/>
      <c r="AZ629" s="421"/>
      <c r="BA629" s="421"/>
      <c r="BB629" s="421"/>
      <c r="BC629" s="421"/>
      <c r="BD629" s="421"/>
      <c r="BE629" s="421"/>
      <c r="BF629" s="421"/>
      <c r="BG629" s="421"/>
      <c r="BH629" s="421"/>
      <c r="BI629" s="421"/>
      <c r="BJ629" s="421"/>
      <c r="BK629" s="421"/>
      <c r="BL629" s="421"/>
    </row>
    <row r="695" spans="3:64" ht="68.75" customHeight="1">
      <c r="C695" s="421" t="s">
        <v>531</v>
      </c>
      <c r="D695" s="421"/>
      <c r="E695" s="421"/>
      <c r="F695" s="421"/>
      <c r="G695" s="421"/>
      <c r="H695" s="421"/>
      <c r="I695" s="421"/>
      <c r="J695" s="421"/>
      <c r="K695" s="421"/>
      <c r="L695" s="421"/>
      <c r="M695" s="421"/>
      <c r="N695" s="421"/>
      <c r="O695" s="421"/>
      <c r="P695" s="421"/>
      <c r="Q695" s="421"/>
      <c r="R695" s="421"/>
      <c r="S695" s="421"/>
      <c r="T695" s="421"/>
      <c r="U695" s="421"/>
      <c r="V695" s="421"/>
      <c r="W695" s="421"/>
      <c r="X695" s="421"/>
      <c r="Y695" s="421"/>
      <c r="Z695" s="421"/>
      <c r="AA695" s="421"/>
      <c r="AB695" s="421"/>
      <c r="AM695" s="421" t="s">
        <v>532</v>
      </c>
      <c r="AN695" s="421"/>
      <c r="AO695" s="421"/>
      <c r="AP695" s="421"/>
      <c r="AQ695" s="421"/>
      <c r="AR695" s="421"/>
      <c r="AS695" s="421"/>
      <c r="AT695" s="421"/>
      <c r="AU695" s="421"/>
      <c r="AV695" s="421"/>
      <c r="AW695" s="421"/>
      <c r="AX695" s="421"/>
      <c r="AY695" s="421"/>
      <c r="AZ695" s="421"/>
      <c r="BA695" s="421"/>
      <c r="BB695" s="421"/>
      <c r="BC695" s="421"/>
      <c r="BD695" s="421"/>
      <c r="BE695" s="421"/>
      <c r="BF695" s="421"/>
      <c r="BG695" s="421"/>
      <c r="BH695" s="421"/>
      <c r="BI695" s="421"/>
      <c r="BJ695" s="421"/>
      <c r="BK695" s="421"/>
      <c r="BL695" s="421"/>
    </row>
    <row r="760" spans="3:64" ht="52.4" customHeight="1">
      <c r="C760" s="421" t="s">
        <v>533</v>
      </c>
      <c r="D760" s="421"/>
      <c r="E760" s="421"/>
      <c r="F760" s="421"/>
      <c r="G760" s="421"/>
      <c r="H760" s="421"/>
      <c r="I760" s="421"/>
      <c r="J760" s="421"/>
      <c r="K760" s="421"/>
      <c r="L760" s="421"/>
      <c r="M760" s="421"/>
      <c r="N760" s="421"/>
      <c r="O760" s="421"/>
      <c r="P760" s="421"/>
      <c r="Q760" s="421"/>
      <c r="R760" s="421"/>
      <c r="S760" s="421"/>
      <c r="T760" s="421"/>
      <c r="U760" s="421"/>
      <c r="V760" s="421"/>
      <c r="W760" s="421"/>
      <c r="X760" s="421"/>
      <c r="Y760" s="421"/>
      <c r="Z760" s="421"/>
      <c r="AA760" s="421"/>
      <c r="AB760" s="421"/>
      <c r="AM760" s="421" t="s">
        <v>534</v>
      </c>
      <c r="AN760" s="421"/>
      <c r="AO760" s="421"/>
      <c r="AP760" s="421"/>
      <c r="AQ760" s="421"/>
      <c r="AR760" s="421"/>
      <c r="AS760" s="421"/>
      <c r="AT760" s="421"/>
      <c r="AU760" s="421"/>
      <c r="AV760" s="421"/>
      <c r="AW760" s="421"/>
      <c r="AX760" s="421"/>
      <c r="AY760" s="421"/>
      <c r="AZ760" s="421"/>
      <c r="BA760" s="421"/>
      <c r="BB760" s="421"/>
      <c r="BC760" s="421"/>
      <c r="BD760" s="421"/>
      <c r="BE760" s="421"/>
      <c r="BF760" s="421"/>
      <c r="BG760" s="421"/>
      <c r="BH760" s="421"/>
      <c r="BI760" s="421"/>
      <c r="BJ760" s="421"/>
      <c r="BK760" s="421"/>
      <c r="BL760" s="421"/>
    </row>
    <row r="826" spans="3:64" ht="51" customHeight="1">
      <c r="C826" s="421" t="s">
        <v>535</v>
      </c>
      <c r="D826" s="421"/>
      <c r="E826" s="421"/>
      <c r="F826" s="421"/>
      <c r="G826" s="421"/>
      <c r="H826" s="421"/>
      <c r="I826" s="421"/>
      <c r="J826" s="421"/>
      <c r="K826" s="421"/>
      <c r="L826" s="421"/>
      <c r="M826" s="421"/>
      <c r="N826" s="421"/>
      <c r="O826" s="421"/>
      <c r="P826" s="421"/>
      <c r="Q826" s="421"/>
      <c r="R826" s="421"/>
      <c r="S826" s="421"/>
      <c r="T826" s="421"/>
      <c r="U826" s="421"/>
      <c r="V826" s="421"/>
      <c r="W826" s="421"/>
      <c r="X826" s="421"/>
      <c r="Y826" s="421"/>
      <c r="Z826" s="421"/>
      <c r="AA826" s="421"/>
      <c r="AB826" s="421"/>
      <c r="AM826" s="421" t="s">
        <v>536</v>
      </c>
      <c r="AN826" s="421"/>
      <c r="AO826" s="421"/>
      <c r="AP826" s="421"/>
      <c r="AQ826" s="421"/>
      <c r="AR826" s="421"/>
      <c r="AS826" s="421"/>
      <c r="AT826" s="421"/>
      <c r="AU826" s="421"/>
      <c r="AV826" s="421"/>
      <c r="AW826" s="421"/>
      <c r="AX826" s="421"/>
      <c r="AY826" s="421"/>
      <c r="AZ826" s="421"/>
      <c r="BA826" s="421"/>
      <c r="BB826" s="421"/>
      <c r="BC826" s="421"/>
      <c r="BD826" s="421"/>
      <c r="BE826" s="421"/>
      <c r="BF826" s="421"/>
      <c r="BG826" s="421"/>
      <c r="BH826" s="421"/>
      <c r="BI826" s="421"/>
      <c r="BJ826" s="421"/>
      <c r="BK826" s="421"/>
      <c r="BL826" s="421"/>
    </row>
    <row r="893" spans="3:64" ht="51.65" customHeight="1">
      <c r="C893" s="421" t="s">
        <v>537</v>
      </c>
      <c r="D893" s="421"/>
      <c r="E893" s="421"/>
      <c r="F893" s="421"/>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M893" s="421" t="s">
        <v>538</v>
      </c>
      <c r="AN893" s="421"/>
      <c r="AO893" s="421"/>
      <c r="AP893" s="421"/>
      <c r="AQ893" s="421"/>
      <c r="AR893" s="421"/>
      <c r="AS893" s="421"/>
      <c r="AT893" s="421"/>
      <c r="AU893" s="421"/>
      <c r="AV893" s="421"/>
      <c r="AW893" s="421"/>
      <c r="AX893" s="421"/>
      <c r="AY893" s="421"/>
      <c r="AZ893" s="421"/>
      <c r="BA893" s="421"/>
      <c r="BB893" s="421"/>
      <c r="BC893" s="421"/>
      <c r="BD893" s="421"/>
      <c r="BE893" s="421"/>
      <c r="BF893" s="421"/>
      <c r="BG893" s="421"/>
      <c r="BH893" s="421"/>
      <c r="BI893" s="421"/>
      <c r="BJ893" s="421"/>
      <c r="BK893" s="421"/>
      <c r="BL893" s="421"/>
    </row>
    <row r="956" spans="3:64" ht="25">
      <c r="C956" s="422"/>
      <c r="D956" s="422"/>
      <c r="E956" s="422"/>
      <c r="F956" s="422"/>
      <c r="G956" s="422"/>
      <c r="H956" s="422"/>
      <c r="I956" s="422"/>
      <c r="J956" s="422"/>
      <c r="K956" s="422"/>
      <c r="L956" s="422"/>
      <c r="M956" s="422"/>
      <c r="N956" s="422"/>
      <c r="O956" s="422"/>
      <c r="P956" s="422"/>
      <c r="Q956" s="422"/>
      <c r="R956" s="422"/>
      <c r="S956" s="422"/>
      <c r="T956" s="422"/>
      <c r="U956" s="422"/>
      <c r="V956" s="422"/>
      <c r="W956" s="422"/>
      <c r="X956" s="422"/>
      <c r="Y956" s="422"/>
      <c r="Z956" s="422"/>
      <c r="AA956" s="422"/>
      <c r="AB956" s="422"/>
    </row>
    <row r="957" spans="3:64" ht="25">
      <c r="C957" s="422"/>
      <c r="D957" s="422"/>
      <c r="E957" s="422"/>
      <c r="F957" s="422"/>
      <c r="G957" s="422"/>
      <c r="H957" s="422"/>
      <c r="I957" s="422"/>
      <c r="J957" s="422"/>
      <c r="K957" s="422"/>
      <c r="L957" s="422"/>
      <c r="M957" s="422"/>
      <c r="N957" s="422"/>
      <c r="O957" s="422"/>
      <c r="P957" s="422"/>
      <c r="Q957" s="422"/>
      <c r="R957" s="422"/>
      <c r="S957" s="422"/>
      <c r="T957" s="422"/>
      <c r="U957" s="422"/>
      <c r="V957" s="422"/>
      <c r="W957" s="422"/>
      <c r="X957" s="422"/>
      <c r="Y957" s="422"/>
      <c r="Z957" s="422"/>
      <c r="AA957" s="422"/>
      <c r="AB957" s="422"/>
    </row>
    <row r="959" spans="3:64" ht="55.4" customHeight="1">
      <c r="C959" s="421" t="s">
        <v>539</v>
      </c>
      <c r="D959" s="421"/>
      <c r="E959" s="421"/>
      <c r="F959" s="421"/>
      <c r="G959" s="421"/>
      <c r="H959" s="421"/>
      <c r="I959" s="421"/>
      <c r="J959" s="421"/>
      <c r="K959" s="421"/>
      <c r="L959" s="421"/>
      <c r="M959" s="421"/>
      <c r="N959" s="421"/>
      <c r="O959" s="421"/>
      <c r="P959" s="421"/>
      <c r="Q959" s="421"/>
      <c r="R959" s="421"/>
      <c r="S959" s="421"/>
      <c r="T959" s="421"/>
      <c r="U959" s="421"/>
      <c r="V959" s="421"/>
      <c r="W959" s="421"/>
      <c r="X959" s="421"/>
      <c r="Y959" s="421"/>
      <c r="Z959" s="421"/>
      <c r="AA959" s="421"/>
      <c r="AB959" s="421"/>
      <c r="AM959" s="421" t="s">
        <v>540</v>
      </c>
      <c r="AN959" s="421"/>
      <c r="AO959" s="421"/>
      <c r="AP959" s="421"/>
      <c r="AQ959" s="421"/>
      <c r="AR959" s="421"/>
      <c r="AS959" s="421"/>
      <c r="AT959" s="421"/>
      <c r="AU959" s="421"/>
      <c r="AV959" s="421"/>
      <c r="AW959" s="421"/>
      <c r="AX959" s="421"/>
      <c r="AY959" s="421"/>
      <c r="AZ959" s="421"/>
      <c r="BA959" s="421"/>
      <c r="BB959" s="421"/>
      <c r="BC959" s="421"/>
      <c r="BD959" s="421"/>
      <c r="BE959" s="421"/>
      <c r="BF959" s="421"/>
      <c r="BG959" s="421"/>
      <c r="BH959" s="421"/>
      <c r="BI959" s="421"/>
      <c r="BJ959" s="421"/>
      <c r="BK959" s="421"/>
      <c r="BL959" s="421"/>
    </row>
    <row r="1027" spans="3:64" ht="55.4" customHeight="1">
      <c r="C1027" s="421" t="s">
        <v>541</v>
      </c>
      <c r="D1027" s="421"/>
      <c r="E1027" s="421"/>
      <c r="F1027" s="421"/>
      <c r="G1027" s="421"/>
      <c r="H1027" s="421"/>
      <c r="I1027" s="421"/>
      <c r="J1027" s="421"/>
      <c r="K1027" s="421"/>
      <c r="L1027" s="421"/>
      <c r="M1027" s="421"/>
      <c r="N1027" s="421"/>
      <c r="O1027" s="421"/>
      <c r="P1027" s="421"/>
      <c r="Q1027" s="421"/>
      <c r="R1027" s="421"/>
      <c r="S1027" s="421"/>
      <c r="T1027" s="421"/>
      <c r="U1027" s="421"/>
      <c r="V1027" s="421"/>
      <c r="W1027" s="421"/>
      <c r="X1027" s="421"/>
      <c r="Y1027" s="421"/>
      <c r="Z1027" s="421"/>
      <c r="AA1027" s="421"/>
      <c r="AB1027" s="421"/>
      <c r="AM1027" s="421" t="s">
        <v>542</v>
      </c>
      <c r="AN1027" s="421"/>
      <c r="AO1027" s="421"/>
      <c r="AP1027" s="421"/>
      <c r="AQ1027" s="421"/>
      <c r="AR1027" s="421"/>
      <c r="AS1027" s="421"/>
      <c r="AT1027" s="421"/>
      <c r="AU1027" s="421"/>
      <c r="AV1027" s="421"/>
      <c r="AW1027" s="421"/>
      <c r="AX1027" s="421"/>
      <c r="AY1027" s="421"/>
      <c r="AZ1027" s="421"/>
      <c r="BA1027" s="421"/>
      <c r="BB1027" s="421"/>
      <c r="BC1027" s="421"/>
      <c r="BD1027" s="421"/>
      <c r="BE1027" s="421"/>
      <c r="BF1027" s="421"/>
      <c r="BG1027" s="421"/>
      <c r="BH1027" s="421"/>
      <c r="BI1027" s="421"/>
      <c r="BJ1027" s="421"/>
      <c r="BK1027" s="421"/>
      <c r="BL1027" s="421"/>
    </row>
    <row r="1098" spans="3:64" ht="51.65" customHeight="1">
      <c r="C1098" s="421" t="s">
        <v>543</v>
      </c>
      <c r="D1098" s="421"/>
      <c r="E1098" s="421"/>
      <c r="F1098" s="421"/>
      <c r="G1098" s="421"/>
      <c r="H1098" s="421"/>
      <c r="I1098" s="421"/>
      <c r="J1098" s="421"/>
      <c r="K1098" s="421"/>
      <c r="L1098" s="421"/>
      <c r="M1098" s="421"/>
      <c r="N1098" s="421"/>
      <c r="O1098" s="421"/>
      <c r="P1098" s="421"/>
      <c r="Q1098" s="421"/>
      <c r="R1098" s="421"/>
      <c r="S1098" s="421"/>
      <c r="T1098" s="421"/>
      <c r="U1098" s="421"/>
      <c r="V1098" s="421"/>
      <c r="W1098" s="421"/>
      <c r="X1098" s="421"/>
      <c r="Y1098" s="421"/>
      <c r="Z1098" s="421"/>
      <c r="AA1098" s="421"/>
      <c r="AB1098" s="421"/>
      <c r="AM1098" s="422"/>
      <c r="AN1098" s="422"/>
      <c r="AO1098" s="422"/>
      <c r="AP1098" s="422"/>
      <c r="AQ1098" s="422"/>
      <c r="AR1098" s="422"/>
      <c r="AS1098" s="422"/>
      <c r="AT1098" s="422"/>
      <c r="AU1098" s="422"/>
      <c r="AV1098" s="422"/>
      <c r="AW1098" s="422"/>
      <c r="AX1098" s="422"/>
      <c r="AY1098" s="422"/>
      <c r="AZ1098" s="422"/>
      <c r="BA1098" s="422"/>
      <c r="BB1098" s="422"/>
      <c r="BC1098" s="422"/>
      <c r="BD1098" s="422"/>
      <c r="BE1098" s="422"/>
      <c r="BF1098" s="422"/>
      <c r="BG1098" s="422"/>
      <c r="BH1098" s="422"/>
      <c r="BI1098" s="422"/>
      <c r="BJ1098" s="422"/>
      <c r="BK1098" s="422"/>
      <c r="BL1098" s="422"/>
    </row>
    <row r="1169" spans="3:64" ht="52.4" customHeight="1">
      <c r="C1169" s="421" t="s">
        <v>544</v>
      </c>
      <c r="D1169" s="421"/>
      <c r="E1169" s="421"/>
      <c r="F1169" s="421"/>
      <c r="G1169" s="421"/>
      <c r="H1169" s="421"/>
      <c r="I1169" s="421"/>
      <c r="J1169" s="421"/>
      <c r="K1169" s="421"/>
      <c r="L1169" s="421"/>
      <c r="M1169" s="421"/>
      <c r="N1169" s="421"/>
      <c r="O1169" s="421"/>
      <c r="P1169" s="421"/>
      <c r="Q1169" s="421"/>
      <c r="R1169" s="421"/>
      <c r="S1169" s="421"/>
      <c r="T1169" s="421"/>
      <c r="U1169" s="421"/>
      <c r="V1169" s="421"/>
      <c r="W1169" s="421"/>
      <c r="X1169" s="421"/>
      <c r="Y1169" s="421"/>
      <c r="Z1169" s="421"/>
      <c r="AA1169" s="421"/>
      <c r="AB1169" s="421"/>
      <c r="AM1169" s="421" t="s">
        <v>545</v>
      </c>
      <c r="AN1169" s="421"/>
      <c r="AO1169" s="421"/>
      <c r="AP1169" s="421"/>
      <c r="AQ1169" s="421"/>
      <c r="AR1169" s="421"/>
      <c r="AS1169" s="421"/>
      <c r="AT1169" s="421"/>
      <c r="AU1169" s="421"/>
      <c r="AV1169" s="421"/>
      <c r="AW1169" s="421"/>
      <c r="AX1169" s="421"/>
      <c r="AY1169" s="421"/>
      <c r="AZ1169" s="421"/>
      <c r="BA1169" s="421"/>
      <c r="BB1169" s="421"/>
      <c r="BC1169" s="421"/>
      <c r="BD1169" s="421"/>
      <c r="BE1169" s="421"/>
      <c r="BF1169" s="421"/>
      <c r="BG1169" s="421"/>
      <c r="BH1169" s="421"/>
      <c r="BI1169" s="421"/>
      <c r="BJ1169" s="421"/>
      <c r="BK1169" s="421"/>
      <c r="BL1169" s="421"/>
    </row>
    <row r="1234" spans="4:64" ht="60.65" customHeight="1">
      <c r="D1234" s="421" t="s">
        <v>546</v>
      </c>
      <c r="E1234" s="421"/>
      <c r="F1234" s="421"/>
      <c r="G1234" s="421"/>
      <c r="H1234" s="421"/>
      <c r="I1234" s="421"/>
      <c r="J1234" s="421"/>
      <c r="K1234" s="421"/>
      <c r="L1234" s="421"/>
      <c r="M1234" s="421"/>
      <c r="N1234" s="421"/>
      <c r="O1234" s="421"/>
      <c r="P1234" s="421"/>
      <c r="Q1234" s="421"/>
      <c r="R1234" s="421"/>
      <c r="S1234" s="421"/>
      <c r="T1234" s="421"/>
      <c r="U1234" s="421"/>
      <c r="V1234" s="421"/>
      <c r="W1234" s="421"/>
      <c r="X1234" s="421"/>
      <c r="Y1234" s="421"/>
      <c r="Z1234" s="421"/>
      <c r="AA1234" s="421"/>
      <c r="AB1234" s="421"/>
      <c r="AC1234" s="421"/>
      <c r="AM1234" s="421" t="s">
        <v>547</v>
      </c>
      <c r="AN1234" s="421"/>
      <c r="AO1234" s="421"/>
      <c r="AP1234" s="421"/>
      <c r="AQ1234" s="421"/>
      <c r="AR1234" s="421"/>
      <c r="AS1234" s="421"/>
      <c r="AT1234" s="421"/>
      <c r="AU1234" s="421"/>
      <c r="AV1234" s="421"/>
      <c r="AW1234" s="421"/>
      <c r="AX1234" s="421"/>
      <c r="AY1234" s="421"/>
      <c r="AZ1234" s="421"/>
      <c r="BA1234" s="421"/>
      <c r="BB1234" s="421"/>
      <c r="BC1234" s="421"/>
      <c r="BD1234" s="421"/>
      <c r="BE1234" s="421"/>
      <c r="BF1234" s="421"/>
      <c r="BG1234" s="421"/>
      <c r="BH1234" s="421"/>
      <c r="BI1234" s="421"/>
      <c r="BJ1234" s="421"/>
      <c r="BK1234" s="421"/>
      <c r="BL1234" s="421"/>
    </row>
    <row r="1304" spans="4:64" ht="60.65" customHeight="1">
      <c r="D1304" s="421" t="s">
        <v>548</v>
      </c>
      <c r="E1304" s="421"/>
      <c r="F1304" s="421"/>
      <c r="G1304" s="421"/>
      <c r="H1304" s="421"/>
      <c r="I1304" s="421"/>
      <c r="J1304" s="421"/>
      <c r="K1304" s="421"/>
      <c r="L1304" s="421"/>
      <c r="M1304" s="421"/>
      <c r="N1304" s="421"/>
      <c r="O1304" s="421"/>
      <c r="P1304" s="421"/>
      <c r="Q1304" s="421"/>
      <c r="R1304" s="421"/>
      <c r="S1304" s="421"/>
      <c r="T1304" s="421"/>
      <c r="U1304" s="421"/>
      <c r="V1304" s="421"/>
      <c r="W1304" s="421"/>
      <c r="X1304" s="421"/>
      <c r="Y1304" s="421"/>
      <c r="Z1304" s="421"/>
      <c r="AA1304" s="421"/>
      <c r="AB1304" s="421"/>
      <c r="AC1304" s="421"/>
      <c r="AM1304" s="421" t="s">
        <v>549</v>
      </c>
      <c r="AN1304" s="421"/>
      <c r="AO1304" s="421"/>
      <c r="AP1304" s="421"/>
      <c r="AQ1304" s="421"/>
      <c r="AR1304" s="421"/>
      <c r="AS1304" s="421"/>
      <c r="AT1304" s="421"/>
      <c r="AU1304" s="421"/>
      <c r="AV1304" s="421"/>
      <c r="AW1304" s="421"/>
      <c r="AX1304" s="421"/>
      <c r="AY1304" s="421"/>
      <c r="AZ1304" s="421"/>
      <c r="BA1304" s="421"/>
      <c r="BB1304" s="421"/>
      <c r="BC1304" s="421"/>
      <c r="BD1304" s="421"/>
      <c r="BE1304" s="421"/>
      <c r="BF1304" s="421"/>
      <c r="BG1304" s="421"/>
      <c r="BH1304" s="421"/>
      <c r="BI1304" s="421"/>
      <c r="BJ1304" s="421"/>
      <c r="BK1304" s="421"/>
      <c r="BL1304" s="421"/>
    </row>
    <row r="1373" spans="4:64" ht="63" customHeight="1">
      <c r="D1373" s="421" t="s">
        <v>550</v>
      </c>
      <c r="E1373" s="421"/>
      <c r="F1373" s="421"/>
      <c r="G1373" s="421"/>
      <c r="H1373" s="421"/>
      <c r="I1373" s="421"/>
      <c r="J1373" s="421"/>
      <c r="K1373" s="421"/>
      <c r="L1373" s="421"/>
      <c r="M1373" s="421"/>
      <c r="N1373" s="421"/>
      <c r="O1373" s="421"/>
      <c r="P1373" s="421"/>
      <c r="Q1373" s="421"/>
      <c r="R1373" s="421"/>
      <c r="S1373" s="421"/>
      <c r="T1373" s="421"/>
      <c r="U1373" s="421"/>
      <c r="V1373" s="421"/>
      <c r="W1373" s="421"/>
      <c r="X1373" s="421"/>
      <c r="Y1373" s="421"/>
      <c r="Z1373" s="421"/>
      <c r="AA1373" s="421"/>
      <c r="AB1373" s="421"/>
      <c r="AC1373" s="421"/>
      <c r="AM1373" s="421" t="s">
        <v>551</v>
      </c>
      <c r="AN1373" s="421"/>
      <c r="AO1373" s="421"/>
      <c r="AP1373" s="421"/>
      <c r="AQ1373" s="421"/>
      <c r="AR1373" s="421"/>
      <c r="AS1373" s="421"/>
      <c r="AT1373" s="421"/>
      <c r="AU1373" s="421"/>
      <c r="AV1373" s="421"/>
      <c r="AW1373" s="421"/>
      <c r="AX1373" s="421"/>
      <c r="AY1373" s="421"/>
      <c r="AZ1373" s="421"/>
      <c r="BA1373" s="421"/>
      <c r="BB1373" s="421"/>
      <c r="BC1373" s="421"/>
      <c r="BD1373" s="421"/>
      <c r="BE1373" s="421"/>
      <c r="BF1373" s="421"/>
      <c r="BG1373" s="421"/>
      <c r="BH1373" s="421"/>
      <c r="BI1373" s="421"/>
      <c r="BJ1373" s="421"/>
      <c r="BK1373" s="421"/>
      <c r="BL1373" s="421"/>
    </row>
    <row r="1391" spans="10:10">
      <c r="J1391" t="s">
        <v>552</v>
      </c>
    </row>
    <row r="1442" spans="4:64" ht="25">
      <c r="E1442" s="421" t="s">
        <v>553</v>
      </c>
      <c r="F1442" s="421"/>
      <c r="G1442" s="421"/>
      <c r="H1442" s="421"/>
      <c r="I1442" s="421"/>
      <c r="J1442" s="421"/>
      <c r="K1442" s="421"/>
      <c r="L1442" s="421"/>
      <c r="M1442" s="421"/>
      <c r="N1442" s="421"/>
      <c r="O1442" s="421"/>
      <c r="P1442" s="421"/>
      <c r="Q1442" s="421"/>
      <c r="R1442" s="421"/>
      <c r="S1442" s="421"/>
      <c r="T1442" s="421"/>
      <c r="U1442" s="421"/>
      <c r="V1442" s="421"/>
      <c r="W1442" s="421"/>
      <c r="X1442" s="421"/>
      <c r="Y1442" s="421"/>
      <c r="Z1442" s="421"/>
      <c r="AA1442" s="421"/>
      <c r="AB1442" s="421"/>
      <c r="AC1442" s="421"/>
      <c r="AD1442" s="421"/>
      <c r="AM1442" s="421" t="s">
        <v>554</v>
      </c>
      <c r="AN1442" s="421"/>
      <c r="AO1442" s="421"/>
      <c r="AP1442" s="421"/>
      <c r="AQ1442" s="421"/>
      <c r="AR1442" s="421"/>
      <c r="AS1442" s="421"/>
      <c r="AT1442" s="421"/>
      <c r="AU1442" s="421"/>
      <c r="AV1442" s="421"/>
      <c r="AW1442" s="421"/>
      <c r="AX1442" s="421"/>
      <c r="AY1442" s="421"/>
      <c r="AZ1442" s="421"/>
      <c r="BA1442" s="421"/>
      <c r="BB1442" s="421"/>
      <c r="BC1442" s="421"/>
      <c r="BD1442" s="421"/>
      <c r="BE1442" s="421"/>
      <c r="BF1442" s="421"/>
      <c r="BG1442" s="421"/>
      <c r="BH1442" s="421"/>
      <c r="BI1442" s="421"/>
      <c r="BJ1442" s="421"/>
      <c r="BK1442" s="421"/>
      <c r="BL1442" s="421"/>
    </row>
    <row r="1443" spans="4:64" ht="51" customHeight="1">
      <c r="D1443" s="422"/>
      <c r="E1443" s="422"/>
      <c r="F1443" s="422"/>
      <c r="G1443" s="422"/>
      <c r="H1443" s="422"/>
      <c r="I1443" s="422"/>
      <c r="J1443" s="422"/>
      <c r="K1443" s="422"/>
      <c r="L1443" s="422"/>
      <c r="M1443" s="422"/>
      <c r="N1443" s="422"/>
      <c r="O1443" s="422"/>
      <c r="P1443" s="422"/>
      <c r="Q1443" s="422"/>
      <c r="R1443" s="422"/>
      <c r="S1443" s="422"/>
      <c r="T1443" s="422"/>
      <c r="U1443" s="422"/>
      <c r="V1443" s="422"/>
      <c r="W1443" s="422"/>
      <c r="X1443" s="422"/>
      <c r="Y1443" s="422"/>
      <c r="Z1443" s="422"/>
      <c r="AA1443" s="422"/>
      <c r="AB1443" s="422"/>
      <c r="AC1443" s="422"/>
      <c r="AM1443" s="422"/>
      <c r="AN1443" s="422"/>
      <c r="AO1443" s="422"/>
      <c r="AP1443" s="422"/>
      <c r="AQ1443" s="422"/>
      <c r="AR1443" s="422"/>
      <c r="AS1443" s="422"/>
      <c r="AT1443" s="422"/>
      <c r="AU1443" s="422"/>
      <c r="AV1443" s="422"/>
      <c r="AW1443" s="422"/>
      <c r="AX1443" s="422"/>
      <c r="AY1443" s="422"/>
      <c r="AZ1443" s="422"/>
      <c r="BA1443" s="422"/>
      <c r="BB1443" s="422"/>
      <c r="BC1443" s="422"/>
      <c r="BD1443" s="422"/>
      <c r="BE1443" s="422"/>
      <c r="BF1443" s="422"/>
      <c r="BG1443" s="422"/>
      <c r="BH1443" s="422"/>
      <c r="BI1443" s="422"/>
      <c r="BJ1443" s="422"/>
      <c r="BK1443" s="422"/>
      <c r="BL1443" s="422"/>
    </row>
    <row r="1507" spans="4:65" ht="24.65" customHeight="1">
      <c r="H1507" s="421" t="s">
        <v>555</v>
      </c>
      <c r="I1507" s="421"/>
      <c r="J1507" s="421"/>
      <c r="K1507" s="421"/>
      <c r="L1507" s="421"/>
      <c r="M1507" s="421"/>
      <c r="N1507" s="421"/>
      <c r="O1507" s="421"/>
      <c r="P1507" s="421"/>
      <c r="Q1507" s="421"/>
      <c r="R1507" s="421"/>
      <c r="S1507" s="421"/>
      <c r="T1507" s="421"/>
      <c r="U1507" s="421"/>
      <c r="V1507" s="421"/>
      <c r="W1507" s="421"/>
      <c r="X1507" s="421"/>
      <c r="Y1507" s="421"/>
      <c r="Z1507" s="421"/>
      <c r="AA1507" s="421"/>
      <c r="AB1507" s="421"/>
      <c r="AC1507" s="421"/>
      <c r="AD1507" s="421"/>
      <c r="AE1507" s="421"/>
      <c r="AF1507" s="421"/>
      <c r="AG1507" s="421"/>
      <c r="AN1507" s="421" t="s">
        <v>556</v>
      </c>
      <c r="AO1507" s="421"/>
      <c r="AP1507" s="421"/>
      <c r="AQ1507" s="421"/>
      <c r="AR1507" s="421"/>
      <c r="AS1507" s="421"/>
      <c r="AT1507" s="421"/>
      <c r="AU1507" s="421"/>
      <c r="AV1507" s="421"/>
      <c r="AW1507" s="421"/>
      <c r="AX1507" s="421"/>
      <c r="AY1507" s="421"/>
      <c r="AZ1507" s="421"/>
      <c r="BA1507" s="421"/>
      <c r="BB1507" s="421"/>
      <c r="BC1507" s="421"/>
      <c r="BD1507" s="421"/>
      <c r="BE1507" s="421"/>
      <c r="BF1507" s="421"/>
      <c r="BG1507" s="421"/>
      <c r="BH1507" s="421"/>
      <c r="BI1507" s="421"/>
      <c r="BJ1507" s="421"/>
      <c r="BK1507" s="421"/>
      <c r="BL1507" s="421"/>
      <c r="BM1507" s="421"/>
    </row>
    <row r="1515" spans="4:65" ht="65.75" customHeight="1">
      <c r="D1515" s="422"/>
      <c r="E1515" s="422"/>
      <c r="F1515" s="422"/>
      <c r="G1515" s="422"/>
      <c r="H1515" s="422"/>
      <c r="I1515" s="422"/>
      <c r="J1515" s="422"/>
      <c r="K1515" s="422"/>
      <c r="L1515" s="422"/>
      <c r="M1515" s="422"/>
      <c r="N1515" s="422"/>
      <c r="O1515" s="422"/>
      <c r="P1515" s="422"/>
      <c r="Q1515" s="422"/>
      <c r="R1515" s="422"/>
      <c r="S1515" s="422"/>
      <c r="T1515" s="422"/>
      <c r="U1515" s="422"/>
      <c r="V1515" s="422"/>
      <c r="W1515" s="422"/>
      <c r="X1515" s="422"/>
      <c r="Y1515" s="422"/>
      <c r="Z1515" s="422"/>
      <c r="AA1515" s="422"/>
      <c r="AB1515" s="422"/>
      <c r="AC1515" s="422"/>
      <c r="AM1515" s="422"/>
      <c r="AN1515" s="422"/>
      <c r="AO1515" s="422"/>
      <c r="AP1515" s="422"/>
      <c r="AQ1515" s="422"/>
      <c r="AR1515" s="422"/>
      <c r="AS1515" s="422"/>
      <c r="AT1515" s="422"/>
      <c r="AU1515" s="422"/>
      <c r="AV1515" s="422"/>
      <c r="AW1515" s="422"/>
      <c r="AX1515" s="422"/>
      <c r="AY1515" s="422"/>
      <c r="AZ1515" s="422"/>
      <c r="BA1515" s="422"/>
      <c r="BB1515" s="422"/>
      <c r="BC1515" s="422"/>
      <c r="BD1515" s="422"/>
      <c r="BE1515" s="422"/>
      <c r="BF1515" s="422"/>
      <c r="BG1515" s="422"/>
      <c r="BH1515" s="422"/>
      <c r="BI1515" s="422"/>
      <c r="BJ1515" s="422"/>
      <c r="BK1515" s="422"/>
      <c r="BL1515" s="422"/>
    </row>
  </sheetData>
  <mergeCells count="72">
    <mergeCell ref="AM115:BL115"/>
    <mergeCell ref="B27:M27"/>
    <mergeCell ref="P27:AA27"/>
    <mergeCell ref="B53:M53"/>
    <mergeCell ref="P53:AA53"/>
    <mergeCell ref="C56:AB56"/>
    <mergeCell ref="AM56:BL56"/>
    <mergeCell ref="B80:M80"/>
    <mergeCell ref="P80:AA80"/>
    <mergeCell ref="B107:M107"/>
    <mergeCell ref="P107:AA107"/>
    <mergeCell ref="C115:AB115"/>
    <mergeCell ref="B135:M135"/>
    <mergeCell ref="P135:AA135"/>
    <mergeCell ref="AQ162:BB162"/>
    <mergeCell ref="AQ168:BB168"/>
    <mergeCell ref="C178:AB178"/>
    <mergeCell ref="AM178:BL178"/>
    <mergeCell ref="AM303:BL303"/>
    <mergeCell ref="B192:M192"/>
    <mergeCell ref="P192:AA192"/>
    <mergeCell ref="B220:M220"/>
    <mergeCell ref="P220:AA220"/>
    <mergeCell ref="C242:AB242"/>
    <mergeCell ref="AM242:BL242"/>
    <mergeCell ref="B248:M248"/>
    <mergeCell ref="P248:AA248"/>
    <mergeCell ref="B276:M276"/>
    <mergeCell ref="P276:AA276"/>
    <mergeCell ref="C303:AB303"/>
    <mergeCell ref="C367:AB367"/>
    <mergeCell ref="AM367:BL367"/>
    <mergeCell ref="C433:AB433"/>
    <mergeCell ref="AM433:BL433"/>
    <mergeCell ref="C498:AB498"/>
    <mergeCell ref="AM498:BL498"/>
    <mergeCell ref="C563:AB563"/>
    <mergeCell ref="AM563:BL563"/>
    <mergeCell ref="C629:AB629"/>
    <mergeCell ref="AM629:BL629"/>
    <mergeCell ref="C695:AB695"/>
    <mergeCell ref="AM695:BL695"/>
    <mergeCell ref="C760:AB760"/>
    <mergeCell ref="AM760:BL760"/>
    <mergeCell ref="C826:AB826"/>
    <mergeCell ref="AM826:BL826"/>
    <mergeCell ref="C893:AB893"/>
    <mergeCell ref="AM893:BL893"/>
    <mergeCell ref="C956:AB956"/>
    <mergeCell ref="C957:AB957"/>
    <mergeCell ref="C959:AB959"/>
    <mergeCell ref="AM959:BL959"/>
    <mergeCell ref="C1027:AB1027"/>
    <mergeCell ref="AM1027:BL1027"/>
    <mergeCell ref="C1098:AB1098"/>
    <mergeCell ref="AM1098:BL1098"/>
    <mergeCell ref="C1169:AB1169"/>
    <mergeCell ref="AM1169:BL1169"/>
    <mergeCell ref="D1234:AC1234"/>
    <mergeCell ref="AM1234:BL1234"/>
    <mergeCell ref="H1507:AG1507"/>
    <mergeCell ref="AN1507:BM1507"/>
    <mergeCell ref="D1515:AC1515"/>
    <mergeCell ref="AM1515:BL1515"/>
    <mergeCell ref="D1304:AC1304"/>
    <mergeCell ref="AM1304:BL1304"/>
    <mergeCell ref="D1373:AC1373"/>
    <mergeCell ref="AM1373:BL1373"/>
    <mergeCell ref="D1443:AC1443"/>
    <mergeCell ref="AM1443:BL1443"/>
    <mergeCell ref="E1442:AD1442"/>
    <mergeCell ref="AM1442:BL144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002060"/>
  </sheetPr>
  <dimension ref="A1:T146"/>
  <sheetViews>
    <sheetView showGridLines="0" topLeftCell="A91" zoomScale="90" zoomScaleNormal="90" workbookViewId="0">
      <selection sqref="A1:R3"/>
    </sheetView>
  </sheetViews>
  <sheetFormatPr defaultColWidth="8.81640625" defaultRowHeight="17"/>
  <cols>
    <col min="1" max="1" width="30.453125" style="31" customWidth="1"/>
    <col min="2" max="2" width="11.81640625" style="232" customWidth="1"/>
    <col min="3" max="3" width="14.453125" style="233" customWidth="1"/>
    <col min="4" max="4" width="11.81640625" style="232" customWidth="1"/>
    <col min="5" max="5" width="11.81640625" style="233" customWidth="1"/>
    <col min="6" max="6" width="11.81640625" style="232" customWidth="1"/>
    <col min="7" max="9" width="11.81640625" style="233" customWidth="1"/>
    <col min="10" max="10" width="11.81640625" style="232" customWidth="1"/>
    <col min="11" max="11" width="11.81640625" style="233" customWidth="1"/>
    <col min="12" max="12" width="11.81640625" style="232" customWidth="1"/>
    <col min="13" max="13" width="11.81640625" style="233" customWidth="1"/>
    <col min="14" max="14" width="11.81640625" style="232" customWidth="1"/>
    <col min="15" max="15" width="11.81640625" style="233" customWidth="1"/>
    <col min="16" max="16" width="11.81640625" style="232" customWidth="1"/>
    <col min="17" max="18" width="11.81640625" style="233" customWidth="1"/>
    <col min="19" max="19" width="8.81640625" style="25"/>
    <col min="20" max="20" width="12.453125" style="25" bestFit="1" customWidth="1"/>
    <col min="21" max="16384" width="8.81640625" style="25"/>
  </cols>
  <sheetData>
    <row r="1" spans="1:20" ht="24" customHeight="1">
      <c r="A1" s="374" t="s">
        <v>788</v>
      </c>
      <c r="B1" s="374"/>
      <c r="C1" s="374"/>
      <c r="D1" s="374"/>
      <c r="E1" s="374"/>
      <c r="F1" s="374"/>
      <c r="G1" s="374"/>
      <c r="H1" s="374"/>
      <c r="I1" s="374"/>
      <c r="J1" s="374"/>
      <c r="K1" s="374"/>
      <c r="L1" s="374"/>
      <c r="M1" s="374"/>
      <c r="N1" s="374"/>
      <c r="O1" s="374"/>
      <c r="P1" s="374"/>
      <c r="Q1" s="374"/>
      <c r="R1" s="374"/>
    </row>
    <row r="2" spans="1:20" ht="14.15" customHeight="1">
      <c r="A2" s="374"/>
      <c r="B2" s="374"/>
      <c r="C2" s="374"/>
      <c r="D2" s="374"/>
      <c r="E2" s="374"/>
      <c r="F2" s="374"/>
      <c r="G2" s="374"/>
      <c r="H2" s="374"/>
      <c r="I2" s="374"/>
      <c r="J2" s="374"/>
      <c r="K2" s="374"/>
      <c r="L2" s="374"/>
      <c r="M2" s="374"/>
      <c r="N2" s="374"/>
      <c r="O2" s="374"/>
      <c r="P2" s="374"/>
      <c r="Q2" s="374"/>
      <c r="R2" s="374"/>
    </row>
    <row r="3" spans="1:20" ht="14.15" customHeight="1">
      <c r="A3" s="374"/>
      <c r="B3" s="374"/>
      <c r="C3" s="374"/>
      <c r="D3" s="374"/>
      <c r="E3" s="374"/>
      <c r="F3" s="374"/>
      <c r="G3" s="374"/>
      <c r="H3" s="374"/>
      <c r="I3" s="374"/>
      <c r="J3" s="374"/>
      <c r="K3" s="374"/>
      <c r="L3" s="374"/>
      <c r="M3" s="374"/>
      <c r="N3" s="374"/>
      <c r="O3" s="374"/>
      <c r="P3" s="374"/>
      <c r="Q3" s="374"/>
      <c r="R3" s="374"/>
    </row>
    <row r="4" spans="1:20" s="233" customFormat="1" ht="45.65" customHeight="1">
      <c r="A4" s="428" t="s">
        <v>427</v>
      </c>
      <c r="B4" s="390" t="s">
        <v>230</v>
      </c>
      <c r="C4" s="430"/>
      <c r="D4" s="390" t="s">
        <v>789</v>
      </c>
      <c r="E4" s="430"/>
      <c r="F4" s="390" t="s">
        <v>231</v>
      </c>
      <c r="G4" s="430"/>
      <c r="H4" s="390" t="s">
        <v>199</v>
      </c>
      <c r="I4" s="430"/>
      <c r="J4" s="390" t="s">
        <v>233</v>
      </c>
      <c r="K4" s="430"/>
      <c r="L4" s="390" t="s">
        <v>234</v>
      </c>
      <c r="M4" s="430"/>
      <c r="N4" s="390" t="s">
        <v>167</v>
      </c>
      <c r="O4" s="430"/>
      <c r="P4" s="425" t="s">
        <v>790</v>
      </c>
      <c r="Q4" s="406" t="s">
        <v>428</v>
      </c>
      <c r="R4" s="406" t="s">
        <v>557</v>
      </c>
    </row>
    <row r="5" spans="1:20" ht="37.25" customHeight="1">
      <c r="A5" s="429"/>
      <c r="B5" s="234" t="s">
        <v>558</v>
      </c>
      <c r="C5" s="23" t="s">
        <v>428</v>
      </c>
      <c r="D5" s="234" t="s">
        <v>558</v>
      </c>
      <c r="E5" s="23" t="s">
        <v>428</v>
      </c>
      <c r="F5" s="234" t="s">
        <v>558</v>
      </c>
      <c r="G5" s="23" t="s">
        <v>428</v>
      </c>
      <c r="H5" s="234" t="s">
        <v>558</v>
      </c>
      <c r="I5" s="23" t="s">
        <v>428</v>
      </c>
      <c r="J5" s="234" t="s">
        <v>558</v>
      </c>
      <c r="K5" s="23" t="s">
        <v>428</v>
      </c>
      <c r="L5" s="234" t="s">
        <v>558</v>
      </c>
      <c r="M5" s="23" t="s">
        <v>428</v>
      </c>
      <c r="N5" s="234" t="s">
        <v>558</v>
      </c>
      <c r="O5" s="23" t="s">
        <v>428</v>
      </c>
      <c r="P5" s="426"/>
      <c r="Q5" s="427"/>
      <c r="R5" s="427"/>
    </row>
    <row r="6" spans="1:20">
      <c r="A6" s="41" t="s">
        <v>465</v>
      </c>
      <c r="B6" s="127">
        <v>8244.0212921000002</v>
      </c>
      <c r="C6" s="235">
        <v>1076700</v>
      </c>
      <c r="D6" s="127">
        <v>6507.1244139999999</v>
      </c>
      <c r="E6" s="235">
        <v>327900</v>
      </c>
      <c r="F6" s="127">
        <v>57.662743800000001</v>
      </c>
      <c r="G6" s="235">
        <v>7300</v>
      </c>
      <c r="H6" s="127">
        <v>151.74024890000001</v>
      </c>
      <c r="I6" s="235">
        <v>30300</v>
      </c>
      <c r="J6" s="127">
        <v>135.13702090000001</v>
      </c>
      <c r="K6" s="235">
        <v>17300</v>
      </c>
      <c r="L6" s="127">
        <v>324.02605930000004</v>
      </c>
      <c r="M6" s="235">
        <v>38200</v>
      </c>
      <c r="N6" s="127">
        <v>368.68880309999997</v>
      </c>
      <c r="O6" s="235">
        <v>133800</v>
      </c>
      <c r="P6" s="127">
        <v>8426.9004112000002</v>
      </c>
      <c r="Q6" s="235">
        <v>1631500</v>
      </c>
      <c r="R6" s="44">
        <v>193.6039587842566</v>
      </c>
      <c r="S6" s="66"/>
      <c r="T6" s="66"/>
    </row>
    <row r="7" spans="1:20">
      <c r="A7" s="35" t="s">
        <v>559</v>
      </c>
      <c r="B7" s="134">
        <v>3657.1368271999995</v>
      </c>
      <c r="C7" s="245">
        <v>483900</v>
      </c>
      <c r="D7" s="134">
        <v>96.854924199999999</v>
      </c>
      <c r="E7" s="245">
        <v>11700</v>
      </c>
      <c r="F7" s="134">
        <v>35.222186999999991</v>
      </c>
      <c r="G7" s="245">
        <v>4300</v>
      </c>
      <c r="H7" s="134">
        <v>77.312675999999996</v>
      </c>
      <c r="I7" s="245">
        <v>15500</v>
      </c>
      <c r="J7" s="134">
        <v>45.2976776</v>
      </c>
      <c r="K7" s="245">
        <v>4900</v>
      </c>
      <c r="L7" s="134">
        <v>332.08364139999998</v>
      </c>
      <c r="M7" s="245">
        <v>38800</v>
      </c>
      <c r="N7" s="134">
        <v>175.88225960000003</v>
      </c>
      <c r="O7" s="245">
        <v>64200</v>
      </c>
      <c r="P7" s="134">
        <v>3848.8879228000001</v>
      </c>
      <c r="Q7" s="245">
        <v>623400</v>
      </c>
      <c r="R7" s="38">
        <v>161.9653516521461</v>
      </c>
      <c r="S7" s="66"/>
      <c r="T7" s="66"/>
    </row>
    <row r="8" spans="1:20">
      <c r="A8" s="41" t="s">
        <v>560</v>
      </c>
      <c r="B8" s="127">
        <v>6528.9569360999994</v>
      </c>
      <c r="C8" s="235">
        <v>888600</v>
      </c>
      <c r="D8" s="127">
        <v>98.704357200000004</v>
      </c>
      <c r="E8" s="235">
        <v>11900</v>
      </c>
      <c r="F8" s="127">
        <v>46.482429799999998</v>
      </c>
      <c r="G8" s="235">
        <v>4900</v>
      </c>
      <c r="H8" s="127">
        <v>202.98041659999998</v>
      </c>
      <c r="I8" s="235">
        <v>40600</v>
      </c>
      <c r="J8" s="127">
        <v>81.5300005</v>
      </c>
      <c r="K8" s="235">
        <v>9100</v>
      </c>
      <c r="L8" s="127">
        <v>388.1654107</v>
      </c>
      <c r="M8" s="235">
        <v>38800</v>
      </c>
      <c r="N8" s="127">
        <v>88.103121999999999</v>
      </c>
      <c r="O8" s="235">
        <v>31300</v>
      </c>
      <c r="P8" s="127">
        <v>6730.7695150999998</v>
      </c>
      <c r="Q8" s="235">
        <v>1025300</v>
      </c>
      <c r="R8" s="44">
        <v>152.32528949665982</v>
      </c>
      <c r="S8" s="66"/>
      <c r="T8" s="66"/>
    </row>
    <row r="9" spans="1:20">
      <c r="A9" s="35" t="s">
        <v>432</v>
      </c>
      <c r="B9" s="134">
        <v>252.31958499999999</v>
      </c>
      <c r="C9" s="245">
        <v>34500</v>
      </c>
      <c r="D9" s="134">
        <v>10</v>
      </c>
      <c r="E9" s="245" t="s">
        <v>232</v>
      </c>
      <c r="F9" s="134">
        <v>10</v>
      </c>
      <c r="G9" s="245" t="s">
        <v>232</v>
      </c>
      <c r="H9" s="134">
        <v>10</v>
      </c>
      <c r="I9" s="245" t="s">
        <v>232</v>
      </c>
      <c r="J9" s="134">
        <v>10</v>
      </c>
      <c r="K9" s="245" t="s">
        <v>232</v>
      </c>
      <c r="L9" s="134">
        <v>10</v>
      </c>
      <c r="M9" s="245" t="s">
        <v>232</v>
      </c>
      <c r="N9" s="134">
        <v>10</v>
      </c>
      <c r="O9" s="245" t="s">
        <v>232</v>
      </c>
      <c r="P9" s="134">
        <v>257.39547689999995</v>
      </c>
      <c r="Q9" s="245">
        <v>38200</v>
      </c>
      <c r="R9" s="38">
        <v>148.43721442177372</v>
      </c>
      <c r="S9" s="66"/>
      <c r="T9" s="66"/>
    </row>
    <row r="10" spans="1:20">
      <c r="A10" s="41" t="s">
        <v>474</v>
      </c>
      <c r="B10" s="127">
        <v>5014.3706044</v>
      </c>
      <c r="C10" s="235">
        <v>670300</v>
      </c>
      <c r="D10" s="127">
        <v>3008.1069923</v>
      </c>
      <c r="E10" s="235">
        <v>156500</v>
      </c>
      <c r="F10" s="127">
        <v>28.971667799999999</v>
      </c>
      <c r="G10" s="235">
        <v>3600</v>
      </c>
      <c r="H10" s="127">
        <v>126.43464429999999</v>
      </c>
      <c r="I10" s="235">
        <v>25300</v>
      </c>
      <c r="J10" s="127">
        <v>100.35459759999999</v>
      </c>
      <c r="K10" s="235">
        <v>13300</v>
      </c>
      <c r="L10" s="127">
        <v>463.2440229</v>
      </c>
      <c r="M10" s="235">
        <v>58900</v>
      </c>
      <c r="N10" s="127">
        <v>283.51764639999993</v>
      </c>
      <c r="O10" s="235">
        <v>113800</v>
      </c>
      <c r="P10" s="127">
        <v>5306.7098358000003</v>
      </c>
      <c r="Q10" s="235">
        <v>1041800</v>
      </c>
      <c r="R10" s="44">
        <v>196.30862084032771</v>
      </c>
      <c r="S10" s="66"/>
      <c r="T10" s="66"/>
    </row>
    <row r="11" spans="1:20">
      <c r="A11" s="35" t="s">
        <v>483</v>
      </c>
      <c r="B11" s="134">
        <v>13416.374828100001</v>
      </c>
      <c r="C11" s="245">
        <v>1859500</v>
      </c>
      <c r="D11" s="134">
        <v>6619.3287997999996</v>
      </c>
      <c r="E11" s="245">
        <v>350100</v>
      </c>
      <c r="F11" s="134">
        <v>76.319433500000002</v>
      </c>
      <c r="G11" s="245">
        <v>10400</v>
      </c>
      <c r="H11" s="134">
        <v>363.17945259999999</v>
      </c>
      <c r="I11" s="245">
        <v>72600</v>
      </c>
      <c r="J11" s="134">
        <v>243.57066019999999</v>
      </c>
      <c r="K11" s="245">
        <v>30700</v>
      </c>
      <c r="L11" s="134">
        <v>847.76506470000004</v>
      </c>
      <c r="M11" s="245">
        <v>102300</v>
      </c>
      <c r="N11" s="134">
        <v>660.75883380000005</v>
      </c>
      <c r="O11" s="245">
        <v>225700</v>
      </c>
      <c r="P11" s="134">
        <v>14090.540279400002</v>
      </c>
      <c r="Q11" s="245">
        <v>2651200</v>
      </c>
      <c r="R11" s="38">
        <v>188.15292426424202</v>
      </c>
      <c r="S11" s="66"/>
      <c r="T11" s="66"/>
    </row>
    <row r="12" spans="1:20">
      <c r="A12" s="41" t="s">
        <v>561</v>
      </c>
      <c r="B12" s="127">
        <v>5823.4021682000002</v>
      </c>
      <c r="C12" s="235">
        <v>825000</v>
      </c>
      <c r="D12" s="127">
        <v>411.90727980000003</v>
      </c>
      <c r="E12" s="235">
        <v>49700</v>
      </c>
      <c r="F12" s="127">
        <v>43.706643100000001</v>
      </c>
      <c r="G12" s="235">
        <v>5900</v>
      </c>
      <c r="H12" s="127">
        <v>144.59858439999999</v>
      </c>
      <c r="I12" s="235">
        <v>28900</v>
      </c>
      <c r="J12" s="127">
        <v>76.535363700000005</v>
      </c>
      <c r="K12" s="235">
        <v>9400</v>
      </c>
      <c r="L12" s="127">
        <v>271.82204979999995</v>
      </c>
      <c r="M12" s="235">
        <v>31400</v>
      </c>
      <c r="N12" s="127">
        <v>114.59121740000001</v>
      </c>
      <c r="O12" s="235">
        <v>44500</v>
      </c>
      <c r="P12" s="127">
        <v>5984.6744764000005</v>
      </c>
      <c r="Q12" s="235">
        <v>994800</v>
      </c>
      <c r="R12" s="44">
        <v>166.23191419482765</v>
      </c>
      <c r="S12" s="66"/>
      <c r="T12" s="66"/>
    </row>
    <row r="13" spans="1:20">
      <c r="A13" s="35" t="s">
        <v>562</v>
      </c>
      <c r="B13" s="134">
        <v>1964.0677287999999</v>
      </c>
      <c r="C13" s="245">
        <v>265900</v>
      </c>
      <c r="D13" s="134">
        <v>40.987008799999998</v>
      </c>
      <c r="E13" s="245">
        <v>5000</v>
      </c>
      <c r="F13" s="134">
        <v>17.526586699999999</v>
      </c>
      <c r="G13" s="245">
        <v>2100</v>
      </c>
      <c r="H13" s="134">
        <v>37.475508300000001</v>
      </c>
      <c r="I13" s="245">
        <v>7500</v>
      </c>
      <c r="J13" s="134">
        <v>27.2173284</v>
      </c>
      <c r="K13" s="245">
        <v>2700</v>
      </c>
      <c r="L13" s="134">
        <v>89.932198099999994</v>
      </c>
      <c r="M13" s="245">
        <v>12500</v>
      </c>
      <c r="N13" s="134">
        <v>84.830015099999997</v>
      </c>
      <c r="O13" s="245">
        <v>30800</v>
      </c>
      <c r="P13" s="134">
        <v>2010.9627390000001</v>
      </c>
      <c r="Q13" s="245">
        <v>326400</v>
      </c>
      <c r="R13" s="38">
        <v>162.30795789707565</v>
      </c>
      <c r="S13" s="66"/>
      <c r="T13" s="66"/>
    </row>
    <row r="14" spans="1:20">
      <c r="A14" s="41" t="s">
        <v>452</v>
      </c>
      <c r="B14" s="127">
        <v>1315.1083241000001</v>
      </c>
      <c r="C14" s="235">
        <v>185700</v>
      </c>
      <c r="D14" s="127">
        <v>535.43500099999994</v>
      </c>
      <c r="E14" s="235">
        <v>29000</v>
      </c>
      <c r="F14" s="127">
        <v>10</v>
      </c>
      <c r="G14" s="235" t="s">
        <v>232</v>
      </c>
      <c r="H14" s="127">
        <v>14.7765372</v>
      </c>
      <c r="I14" s="235">
        <v>3000</v>
      </c>
      <c r="J14" s="127">
        <v>10</v>
      </c>
      <c r="K14" s="235" t="s">
        <v>232</v>
      </c>
      <c r="L14" s="127">
        <v>51.442673399999997</v>
      </c>
      <c r="M14" s="235">
        <v>6200</v>
      </c>
      <c r="N14" s="127">
        <v>26.215600700000003</v>
      </c>
      <c r="O14" s="235">
        <v>9600</v>
      </c>
      <c r="P14" s="127">
        <v>1339.6592473000001</v>
      </c>
      <c r="Q14" s="235">
        <v>235200</v>
      </c>
      <c r="R14" s="44">
        <v>175.57251813985218</v>
      </c>
      <c r="S14" s="66"/>
      <c r="T14" s="66"/>
    </row>
    <row r="15" spans="1:20">
      <c r="A15" s="35" t="s">
        <v>433</v>
      </c>
      <c r="B15" s="134">
        <v>32761.217603900001</v>
      </c>
      <c r="C15" s="245">
        <v>4467600</v>
      </c>
      <c r="D15" s="134">
        <v>15177.030907</v>
      </c>
      <c r="E15" s="245">
        <v>795800</v>
      </c>
      <c r="F15" s="134">
        <v>225.60372910000001</v>
      </c>
      <c r="G15" s="245">
        <v>29700</v>
      </c>
      <c r="H15" s="134">
        <v>412.39348260000003</v>
      </c>
      <c r="I15" s="245">
        <v>82500</v>
      </c>
      <c r="J15" s="134">
        <v>874.64578530000006</v>
      </c>
      <c r="K15" s="245">
        <v>112100</v>
      </c>
      <c r="L15" s="134">
        <v>2165.7448208000001</v>
      </c>
      <c r="M15" s="245">
        <v>239800</v>
      </c>
      <c r="N15" s="134">
        <v>1872.1644732</v>
      </c>
      <c r="O15" s="245">
        <v>683600</v>
      </c>
      <c r="P15" s="134">
        <v>34618.127840400004</v>
      </c>
      <c r="Q15" s="245">
        <v>6411200</v>
      </c>
      <c r="R15" s="38">
        <v>185.19636087001118</v>
      </c>
      <c r="S15" s="66"/>
      <c r="T15" s="66"/>
    </row>
    <row r="16" spans="1:20">
      <c r="A16" s="41" t="s">
        <v>563</v>
      </c>
      <c r="B16" s="127">
        <v>700.00798779999991</v>
      </c>
      <c r="C16" s="235">
        <v>94300</v>
      </c>
      <c r="D16" s="127">
        <v>236.00230039999997</v>
      </c>
      <c r="E16" s="235">
        <v>12800</v>
      </c>
      <c r="F16" s="127">
        <v>10</v>
      </c>
      <c r="G16" s="235" t="s">
        <v>232</v>
      </c>
      <c r="H16" s="127">
        <v>10</v>
      </c>
      <c r="I16" s="235" t="s">
        <v>232</v>
      </c>
      <c r="J16" s="127">
        <v>10.907117</v>
      </c>
      <c r="K16" s="235">
        <v>1500</v>
      </c>
      <c r="L16" s="127">
        <v>47.552497799999998</v>
      </c>
      <c r="M16" s="235">
        <v>7000</v>
      </c>
      <c r="N16" s="127">
        <v>19.119362800000001</v>
      </c>
      <c r="O16" s="235">
        <v>7500</v>
      </c>
      <c r="P16" s="127">
        <v>732.97080139999991</v>
      </c>
      <c r="Q16" s="235">
        <v>123700</v>
      </c>
      <c r="R16" s="44">
        <v>168.82793474602386</v>
      </c>
      <c r="S16" s="236"/>
      <c r="T16" s="66"/>
    </row>
    <row r="17" spans="1:20">
      <c r="A17" s="35" t="s">
        <v>564</v>
      </c>
      <c r="B17" s="134">
        <v>841.81283080000003</v>
      </c>
      <c r="C17" s="245">
        <v>113000</v>
      </c>
      <c r="D17" s="134">
        <v>361.04050409999996</v>
      </c>
      <c r="E17" s="245">
        <v>18500</v>
      </c>
      <c r="F17" s="134">
        <v>10</v>
      </c>
      <c r="G17" s="245" t="s">
        <v>232</v>
      </c>
      <c r="H17" s="134">
        <v>27.424667300000003</v>
      </c>
      <c r="I17" s="245">
        <v>5500</v>
      </c>
      <c r="J17" s="134">
        <v>10.4446257</v>
      </c>
      <c r="K17" s="245">
        <v>1000</v>
      </c>
      <c r="L17" s="134">
        <v>70.829728199999991</v>
      </c>
      <c r="M17" s="245">
        <v>9800</v>
      </c>
      <c r="N17" s="134">
        <v>29.499396100000002</v>
      </c>
      <c r="O17" s="245">
        <v>11800</v>
      </c>
      <c r="P17" s="134">
        <v>883.80574589999992</v>
      </c>
      <c r="Q17" s="245">
        <v>160300</v>
      </c>
      <c r="R17" s="38">
        <v>181.36231702439764</v>
      </c>
      <c r="S17" s="236"/>
      <c r="T17" s="66"/>
    </row>
    <row r="18" spans="1:20">
      <c r="A18" s="41" t="s">
        <v>565</v>
      </c>
      <c r="B18" s="127">
        <v>8727.7396744999987</v>
      </c>
      <c r="C18" s="235">
        <v>1202600</v>
      </c>
      <c r="D18" s="127">
        <v>4869.7713372999997</v>
      </c>
      <c r="E18" s="235">
        <v>263400</v>
      </c>
      <c r="F18" s="127">
        <v>65.944186899999991</v>
      </c>
      <c r="G18" s="235">
        <v>8600</v>
      </c>
      <c r="H18" s="127">
        <v>325.72782779999994</v>
      </c>
      <c r="I18" s="235">
        <v>65100</v>
      </c>
      <c r="J18" s="127">
        <v>146.01240609999999</v>
      </c>
      <c r="K18" s="235">
        <v>21500</v>
      </c>
      <c r="L18" s="127">
        <v>661.60313519999988</v>
      </c>
      <c r="M18" s="235">
        <v>80100</v>
      </c>
      <c r="N18" s="127">
        <v>368.85860300000002</v>
      </c>
      <c r="O18" s="235">
        <v>148600</v>
      </c>
      <c r="P18" s="127">
        <v>9185.2453334999991</v>
      </c>
      <c r="Q18" s="235">
        <v>1790000</v>
      </c>
      <c r="R18" s="44">
        <v>194.87653531814072</v>
      </c>
      <c r="S18" s="236"/>
      <c r="T18" s="66"/>
    </row>
    <row r="19" spans="1:20">
      <c r="A19" s="35" t="s">
        <v>440</v>
      </c>
      <c r="B19" s="134">
        <v>350.97594329999998</v>
      </c>
      <c r="C19" s="245">
        <v>45800</v>
      </c>
      <c r="D19" s="134">
        <v>10</v>
      </c>
      <c r="E19" s="245" t="s">
        <v>232</v>
      </c>
      <c r="F19" s="134">
        <v>10</v>
      </c>
      <c r="G19" s="245" t="s">
        <v>232</v>
      </c>
      <c r="H19" s="134">
        <v>10</v>
      </c>
      <c r="I19" s="245" t="s">
        <v>232</v>
      </c>
      <c r="J19" s="134">
        <v>10</v>
      </c>
      <c r="K19" s="245" t="s">
        <v>232</v>
      </c>
      <c r="L19" s="134">
        <v>10</v>
      </c>
      <c r="M19" s="245" t="s">
        <v>232</v>
      </c>
      <c r="N19" s="134">
        <v>13.7537827</v>
      </c>
      <c r="O19" s="245">
        <v>5700</v>
      </c>
      <c r="P19" s="134">
        <v>358.51836320000001</v>
      </c>
      <c r="Q19" s="245">
        <v>53700</v>
      </c>
      <c r="R19" s="38">
        <v>149.65636036185049</v>
      </c>
      <c r="S19" s="236"/>
      <c r="T19" s="66"/>
    </row>
    <row r="20" spans="1:20">
      <c r="A20" s="41" t="s">
        <v>436</v>
      </c>
      <c r="B20" s="127">
        <v>294.26882500000005</v>
      </c>
      <c r="C20" s="235">
        <v>40300</v>
      </c>
      <c r="D20" s="127">
        <v>10</v>
      </c>
      <c r="E20" s="235" t="s">
        <v>232</v>
      </c>
      <c r="F20" s="127">
        <v>10</v>
      </c>
      <c r="G20" s="235" t="s">
        <v>232</v>
      </c>
      <c r="H20" s="127">
        <v>10</v>
      </c>
      <c r="I20" s="235" t="s">
        <v>232</v>
      </c>
      <c r="J20" s="127">
        <v>10</v>
      </c>
      <c r="K20" s="235" t="s">
        <v>232</v>
      </c>
      <c r="L20" s="127">
        <v>10</v>
      </c>
      <c r="M20" s="235" t="s">
        <v>232</v>
      </c>
      <c r="N20" s="127">
        <v>10</v>
      </c>
      <c r="O20" s="235" t="s">
        <v>232</v>
      </c>
      <c r="P20" s="127">
        <v>299.27951949999999</v>
      </c>
      <c r="Q20" s="235">
        <v>43500</v>
      </c>
      <c r="R20" s="44">
        <v>145.31738940659451</v>
      </c>
      <c r="S20" s="236"/>
      <c r="T20" s="66"/>
    </row>
    <row r="21" spans="1:20">
      <c r="A21" s="35" t="s">
        <v>430</v>
      </c>
      <c r="B21" s="134">
        <v>215.29805260000001</v>
      </c>
      <c r="C21" s="245">
        <v>27300</v>
      </c>
      <c r="D21" s="134">
        <v>10</v>
      </c>
      <c r="E21" s="245" t="s">
        <v>232</v>
      </c>
      <c r="F21" s="134">
        <v>10</v>
      </c>
      <c r="G21" s="245" t="s">
        <v>232</v>
      </c>
      <c r="H21" s="134">
        <v>10</v>
      </c>
      <c r="I21" s="245" t="s">
        <v>232</v>
      </c>
      <c r="J21" s="134">
        <v>10</v>
      </c>
      <c r="K21" s="245" t="s">
        <v>232</v>
      </c>
      <c r="L21" s="134">
        <v>10</v>
      </c>
      <c r="M21" s="245" t="s">
        <v>232</v>
      </c>
      <c r="N21" s="134">
        <v>10</v>
      </c>
      <c r="O21" s="245" t="s">
        <v>232</v>
      </c>
      <c r="P21" s="134">
        <v>216.53870219999999</v>
      </c>
      <c r="Q21" s="245">
        <v>31100</v>
      </c>
      <c r="R21" s="38">
        <v>143.74194511081726</v>
      </c>
      <c r="S21" s="236"/>
      <c r="T21" s="66"/>
    </row>
    <row r="22" spans="1:20">
      <c r="A22" s="41" t="s">
        <v>490</v>
      </c>
      <c r="B22" s="127">
        <v>3524.0984266</v>
      </c>
      <c r="C22" s="235">
        <v>478600</v>
      </c>
      <c r="D22" s="127">
        <v>163.45901039999998</v>
      </c>
      <c r="E22" s="235">
        <v>19800</v>
      </c>
      <c r="F22" s="127">
        <v>12.648613899999999</v>
      </c>
      <c r="G22" s="235">
        <v>1200</v>
      </c>
      <c r="H22" s="127">
        <v>15.567524799999999</v>
      </c>
      <c r="I22" s="235">
        <v>3100</v>
      </c>
      <c r="J22" s="127">
        <v>46.702574399999996</v>
      </c>
      <c r="K22" s="235">
        <v>4300</v>
      </c>
      <c r="L22" s="127">
        <v>168.3238619</v>
      </c>
      <c r="M22" s="235">
        <v>17500</v>
      </c>
      <c r="N22" s="127">
        <v>106.05376269999999</v>
      </c>
      <c r="O22" s="235">
        <v>37800</v>
      </c>
      <c r="P22" s="127">
        <v>3603.8819911999999</v>
      </c>
      <c r="Q22" s="235">
        <v>562200</v>
      </c>
      <c r="R22" s="44">
        <v>156.00647948164146</v>
      </c>
      <c r="S22" s="236"/>
      <c r="T22" s="66"/>
    </row>
    <row r="23" spans="1:20">
      <c r="A23" s="35" t="s">
        <v>566</v>
      </c>
      <c r="B23" s="134">
        <v>2670.1213404</v>
      </c>
      <c r="C23" s="245">
        <v>371300</v>
      </c>
      <c r="D23" s="134">
        <v>1562.4545631000001</v>
      </c>
      <c r="E23" s="245">
        <v>82600</v>
      </c>
      <c r="F23" s="134">
        <v>11.359298799999999</v>
      </c>
      <c r="G23" s="245">
        <v>1600</v>
      </c>
      <c r="H23" s="134">
        <v>86.326553199999978</v>
      </c>
      <c r="I23" s="245">
        <v>17300</v>
      </c>
      <c r="J23" s="134">
        <v>49.896272199999999</v>
      </c>
      <c r="K23" s="245">
        <v>6000</v>
      </c>
      <c r="L23" s="134">
        <v>148.4037022</v>
      </c>
      <c r="M23" s="245">
        <v>14300</v>
      </c>
      <c r="N23" s="134">
        <v>89.614812900000004</v>
      </c>
      <c r="O23" s="245">
        <v>28300</v>
      </c>
      <c r="P23" s="134">
        <v>2798.0679845999998</v>
      </c>
      <c r="Q23" s="245">
        <v>521300</v>
      </c>
      <c r="R23" s="38">
        <v>186.31417485905931</v>
      </c>
      <c r="S23" s="236"/>
      <c r="T23" s="66"/>
    </row>
    <row r="24" spans="1:20">
      <c r="A24" s="41" t="s">
        <v>459</v>
      </c>
      <c r="B24" s="127">
        <v>3153.6039044999998</v>
      </c>
      <c r="C24" s="235">
        <v>407200</v>
      </c>
      <c r="D24" s="127">
        <v>67.372495700000002</v>
      </c>
      <c r="E24" s="235">
        <v>8200</v>
      </c>
      <c r="F24" s="127">
        <v>16.534902299999999</v>
      </c>
      <c r="G24" s="235">
        <v>2400</v>
      </c>
      <c r="H24" s="127">
        <v>90.463623299999995</v>
      </c>
      <c r="I24" s="235">
        <v>18100</v>
      </c>
      <c r="J24" s="127">
        <v>39.705089200000003</v>
      </c>
      <c r="K24" s="235">
        <v>5000</v>
      </c>
      <c r="L24" s="127">
        <v>99.171474099999983</v>
      </c>
      <c r="M24" s="235">
        <v>12800</v>
      </c>
      <c r="N24" s="127">
        <v>121.795727</v>
      </c>
      <c r="O24" s="235">
        <v>48300</v>
      </c>
      <c r="P24" s="127">
        <v>3246.1480978</v>
      </c>
      <c r="Q24" s="235">
        <v>501900</v>
      </c>
      <c r="R24" s="44">
        <v>154.60664840681011</v>
      </c>
      <c r="S24" s="236"/>
      <c r="T24" s="66"/>
    </row>
    <row r="25" spans="1:20">
      <c r="A25" s="35" t="s">
        <v>567</v>
      </c>
      <c r="B25" s="134">
        <v>1702.0182394999999</v>
      </c>
      <c r="C25" s="245">
        <v>229900</v>
      </c>
      <c r="D25" s="134">
        <v>343.82584659999998</v>
      </c>
      <c r="E25" s="245">
        <v>19800</v>
      </c>
      <c r="F25" s="134">
        <v>10.9475988</v>
      </c>
      <c r="G25" s="245">
        <v>1200</v>
      </c>
      <c r="H25" s="134">
        <v>32.4808819</v>
      </c>
      <c r="I25" s="245">
        <v>6500</v>
      </c>
      <c r="J25" s="134">
        <v>25.513256700000003</v>
      </c>
      <c r="K25" s="245">
        <v>3300</v>
      </c>
      <c r="L25" s="134">
        <v>124.72504429999998</v>
      </c>
      <c r="M25" s="245">
        <v>14300</v>
      </c>
      <c r="N25" s="134">
        <v>42.268150800000001</v>
      </c>
      <c r="O25" s="245">
        <v>16600</v>
      </c>
      <c r="P25" s="134">
        <v>1776.9271640999998</v>
      </c>
      <c r="Q25" s="245">
        <v>291500</v>
      </c>
      <c r="R25" s="38">
        <v>164.06304228015824</v>
      </c>
      <c r="S25" s="236"/>
      <c r="T25" s="66"/>
    </row>
    <row r="26" spans="1:20">
      <c r="A26" s="41" t="s">
        <v>461</v>
      </c>
      <c r="B26" s="127">
        <v>6860.8187845000002</v>
      </c>
      <c r="C26" s="235">
        <v>937900</v>
      </c>
      <c r="D26" s="127">
        <v>4465.9274941000003</v>
      </c>
      <c r="E26" s="235">
        <v>233200</v>
      </c>
      <c r="F26" s="127">
        <v>49.224989000000001</v>
      </c>
      <c r="G26" s="235">
        <v>5900</v>
      </c>
      <c r="H26" s="127">
        <v>180.78121900000002</v>
      </c>
      <c r="I26" s="235">
        <v>36200</v>
      </c>
      <c r="J26" s="127">
        <v>268.06900900000005</v>
      </c>
      <c r="K26" s="235">
        <v>37400</v>
      </c>
      <c r="L26" s="127">
        <v>759.80538339999998</v>
      </c>
      <c r="M26" s="235">
        <v>76300</v>
      </c>
      <c r="N26" s="127">
        <v>407.87059820000002</v>
      </c>
      <c r="O26" s="235">
        <v>157000</v>
      </c>
      <c r="P26" s="127">
        <v>7555.3108534000003</v>
      </c>
      <c r="Q26" s="235">
        <v>1483900</v>
      </c>
      <c r="R26" s="44">
        <v>196.40588770425245</v>
      </c>
      <c r="S26" s="236"/>
      <c r="T26" s="66"/>
    </row>
    <row r="27" spans="1:20">
      <c r="A27" s="35" t="s">
        <v>568</v>
      </c>
      <c r="B27" s="134">
        <v>18782.392894500001</v>
      </c>
      <c r="C27" s="245">
        <v>2644200</v>
      </c>
      <c r="D27" s="134">
        <v>7148.6609681999989</v>
      </c>
      <c r="E27" s="245">
        <v>369800</v>
      </c>
      <c r="F27" s="134">
        <v>117.07629089999999</v>
      </c>
      <c r="G27" s="245">
        <v>16200</v>
      </c>
      <c r="H27" s="134">
        <v>216.31047949999999</v>
      </c>
      <c r="I27" s="245">
        <v>43300</v>
      </c>
      <c r="J27" s="134">
        <v>515.55946130000007</v>
      </c>
      <c r="K27" s="245">
        <v>62300</v>
      </c>
      <c r="L27" s="134">
        <v>1311.2952746000003</v>
      </c>
      <c r="M27" s="245">
        <v>155300</v>
      </c>
      <c r="N27" s="134">
        <v>1286.6100404000001</v>
      </c>
      <c r="O27" s="245">
        <v>466600</v>
      </c>
      <c r="P27" s="134">
        <v>19849.793096100002</v>
      </c>
      <c r="Q27" s="245">
        <v>3757600</v>
      </c>
      <c r="R27" s="38">
        <v>189.30316708726716</v>
      </c>
      <c r="S27" s="236"/>
      <c r="T27" s="66"/>
    </row>
    <row r="28" spans="1:20">
      <c r="A28" s="41" t="s">
        <v>569</v>
      </c>
      <c r="B28" s="127">
        <v>5444.8892908999997</v>
      </c>
      <c r="C28" s="235">
        <v>748200</v>
      </c>
      <c r="D28" s="127">
        <v>3409.9168539000002</v>
      </c>
      <c r="E28" s="235">
        <v>182800</v>
      </c>
      <c r="F28" s="127">
        <v>29.568752000000003</v>
      </c>
      <c r="G28" s="235">
        <v>3900</v>
      </c>
      <c r="H28" s="127">
        <v>357.02382699999998</v>
      </c>
      <c r="I28" s="235">
        <v>71400</v>
      </c>
      <c r="J28" s="127">
        <v>72.516706299999996</v>
      </c>
      <c r="K28" s="235">
        <v>10000</v>
      </c>
      <c r="L28" s="127">
        <v>384.20399409999999</v>
      </c>
      <c r="M28" s="235">
        <v>38600</v>
      </c>
      <c r="N28" s="127">
        <v>152.40299350000001</v>
      </c>
      <c r="O28" s="235">
        <v>55900</v>
      </c>
      <c r="P28" s="127">
        <v>5749.3776775000006</v>
      </c>
      <c r="Q28" s="235">
        <v>1110900</v>
      </c>
      <c r="R28" s="44">
        <v>193.22214728220035</v>
      </c>
      <c r="S28" s="236"/>
      <c r="T28" s="66"/>
    </row>
    <row r="29" spans="1:20">
      <c r="A29" s="35" t="s">
        <v>431</v>
      </c>
      <c r="B29" s="134">
        <v>39626.740629899999</v>
      </c>
      <c r="C29" s="245">
        <v>5453000</v>
      </c>
      <c r="D29" s="134">
        <v>17860.589479800001</v>
      </c>
      <c r="E29" s="245">
        <v>959600</v>
      </c>
      <c r="F29" s="134">
        <v>213.36083049999999</v>
      </c>
      <c r="G29" s="245">
        <v>28600</v>
      </c>
      <c r="H29" s="134">
        <v>608.34041300000001</v>
      </c>
      <c r="I29" s="245">
        <v>121700</v>
      </c>
      <c r="J29" s="134">
        <v>783.81837759999996</v>
      </c>
      <c r="K29" s="245">
        <v>82700</v>
      </c>
      <c r="L29" s="134">
        <v>2160.1704464999993</v>
      </c>
      <c r="M29" s="245">
        <v>267600</v>
      </c>
      <c r="N29" s="134">
        <v>2363.1832298999998</v>
      </c>
      <c r="O29" s="245">
        <v>821700</v>
      </c>
      <c r="P29" s="134">
        <v>41215.887105200003</v>
      </c>
      <c r="Q29" s="245">
        <v>7734900</v>
      </c>
      <c r="R29" s="38">
        <v>187.66901799453737</v>
      </c>
      <c r="S29" s="236"/>
      <c r="T29" s="66"/>
    </row>
    <row r="30" spans="1:20">
      <c r="A30" s="41" t="s">
        <v>434</v>
      </c>
      <c r="B30" s="127">
        <v>283.64425510000001</v>
      </c>
      <c r="C30" s="235">
        <v>37600</v>
      </c>
      <c r="D30" s="127">
        <v>17.822407900000002</v>
      </c>
      <c r="E30" s="235">
        <v>1200</v>
      </c>
      <c r="F30" s="127">
        <v>10</v>
      </c>
      <c r="G30" s="235" t="s">
        <v>232</v>
      </c>
      <c r="H30" s="127">
        <v>10</v>
      </c>
      <c r="I30" s="235" t="s">
        <v>232</v>
      </c>
      <c r="J30" s="127">
        <v>10</v>
      </c>
      <c r="K30" s="235" t="s">
        <v>232</v>
      </c>
      <c r="L30" s="127">
        <v>16.6026442</v>
      </c>
      <c r="M30" s="235">
        <v>1700</v>
      </c>
      <c r="N30" s="127">
        <v>10</v>
      </c>
      <c r="O30" s="235" t="s">
        <v>232</v>
      </c>
      <c r="P30" s="127">
        <v>295.06920040000006</v>
      </c>
      <c r="Q30" s="235">
        <v>44200</v>
      </c>
      <c r="R30" s="44">
        <v>149.65423020307881</v>
      </c>
      <c r="S30" s="236"/>
      <c r="T30" s="66"/>
    </row>
    <row r="31" spans="1:20">
      <c r="A31" s="35" t="s">
        <v>429</v>
      </c>
      <c r="B31" s="134">
        <v>48207.618217399999</v>
      </c>
      <c r="C31" s="245">
        <v>6778500</v>
      </c>
      <c r="D31" s="134">
        <v>13655.624843600001</v>
      </c>
      <c r="E31" s="245">
        <v>794700</v>
      </c>
      <c r="F31" s="134">
        <v>627.85527860000002</v>
      </c>
      <c r="G31" s="245">
        <v>88200</v>
      </c>
      <c r="H31" s="134">
        <v>1130.0796878000001</v>
      </c>
      <c r="I31" s="245">
        <v>226000</v>
      </c>
      <c r="J31" s="134">
        <v>688.03475449999996</v>
      </c>
      <c r="K31" s="245">
        <v>80500</v>
      </c>
      <c r="L31" s="134">
        <v>3544.6948649999999</v>
      </c>
      <c r="M31" s="245">
        <v>405000</v>
      </c>
      <c r="N31" s="134">
        <v>1697.9767035000002</v>
      </c>
      <c r="O31" s="245">
        <v>603400</v>
      </c>
      <c r="P31" s="134">
        <v>50130.319034</v>
      </c>
      <c r="Q31" s="245">
        <v>8976300</v>
      </c>
      <c r="R31" s="38">
        <v>179.05922188507691</v>
      </c>
      <c r="S31" s="236"/>
      <c r="T31" s="66"/>
    </row>
    <row r="32" spans="1:20">
      <c r="A32" s="41" t="s">
        <v>438</v>
      </c>
      <c r="B32" s="127">
        <v>299.98471640000002</v>
      </c>
      <c r="C32" s="235">
        <v>38700</v>
      </c>
      <c r="D32" s="127">
        <v>10</v>
      </c>
      <c r="E32" s="235" t="s">
        <v>232</v>
      </c>
      <c r="F32" s="127">
        <v>10</v>
      </c>
      <c r="G32" s="235" t="s">
        <v>232</v>
      </c>
      <c r="H32" s="127">
        <v>10</v>
      </c>
      <c r="I32" s="235" t="s">
        <v>232</v>
      </c>
      <c r="J32" s="127">
        <v>10</v>
      </c>
      <c r="K32" s="235" t="s">
        <v>232</v>
      </c>
      <c r="L32" s="127">
        <v>10</v>
      </c>
      <c r="M32" s="235" t="s">
        <v>232</v>
      </c>
      <c r="N32" s="127">
        <v>10</v>
      </c>
      <c r="O32" s="235" t="s">
        <v>232</v>
      </c>
      <c r="P32" s="127">
        <v>301.05360919999998</v>
      </c>
      <c r="Q32" s="235">
        <v>43200</v>
      </c>
      <c r="R32" s="44">
        <v>143.51419960156386</v>
      </c>
      <c r="S32" s="236"/>
      <c r="T32" s="66"/>
    </row>
    <row r="33" spans="1:20">
      <c r="A33" s="35" t="s">
        <v>467</v>
      </c>
      <c r="B33" s="134">
        <v>8633.1927162000011</v>
      </c>
      <c r="C33" s="245">
        <v>1201300</v>
      </c>
      <c r="D33" s="134">
        <v>3388.7637467</v>
      </c>
      <c r="E33" s="245">
        <v>186000</v>
      </c>
      <c r="F33" s="134">
        <v>85.927491099999983</v>
      </c>
      <c r="G33" s="245">
        <v>12000</v>
      </c>
      <c r="H33" s="134">
        <v>106.2492603</v>
      </c>
      <c r="I33" s="245">
        <v>21200</v>
      </c>
      <c r="J33" s="134">
        <v>131.44169909999999</v>
      </c>
      <c r="K33" s="245">
        <v>13500</v>
      </c>
      <c r="L33" s="134">
        <v>598.59868110000002</v>
      </c>
      <c r="M33" s="245">
        <v>66000</v>
      </c>
      <c r="N33" s="134">
        <v>286.39568230000003</v>
      </c>
      <c r="O33" s="245">
        <v>100800</v>
      </c>
      <c r="P33" s="134">
        <v>8936.4155439000006</v>
      </c>
      <c r="Q33" s="245">
        <v>1601000</v>
      </c>
      <c r="R33" s="38">
        <v>179.15465213523373</v>
      </c>
      <c r="S33" s="236"/>
      <c r="T33" s="66"/>
    </row>
    <row r="34" spans="1:20">
      <c r="A34" s="41" t="s">
        <v>570</v>
      </c>
      <c r="B34" s="127">
        <v>9715.6877387000004</v>
      </c>
      <c r="C34" s="235">
        <v>1335600</v>
      </c>
      <c r="D34" s="127">
        <v>218.86230599999999</v>
      </c>
      <c r="E34" s="235">
        <v>26500</v>
      </c>
      <c r="F34" s="127">
        <v>72.209641499999989</v>
      </c>
      <c r="G34" s="235">
        <v>9700</v>
      </c>
      <c r="H34" s="127">
        <v>141.54230619999998</v>
      </c>
      <c r="I34" s="235">
        <v>28300</v>
      </c>
      <c r="J34" s="127">
        <v>152.27454169999999</v>
      </c>
      <c r="K34" s="235">
        <v>16400</v>
      </c>
      <c r="L34" s="127">
        <v>524.90878920000011</v>
      </c>
      <c r="M34" s="235">
        <v>58200</v>
      </c>
      <c r="N34" s="127">
        <v>175.94770059999999</v>
      </c>
      <c r="O34" s="235">
        <v>62800</v>
      </c>
      <c r="P34" s="127">
        <v>9988.1772600999993</v>
      </c>
      <c r="Q34" s="235">
        <v>1537600</v>
      </c>
      <c r="R34" s="44">
        <v>153.93732557840156</v>
      </c>
      <c r="S34" s="236"/>
      <c r="T34" s="66"/>
    </row>
    <row r="35" spans="1:20">
      <c r="A35" s="35" t="s">
        <v>448</v>
      </c>
      <c r="B35" s="134">
        <v>423.98358960000007</v>
      </c>
      <c r="C35" s="245">
        <v>56100</v>
      </c>
      <c r="D35" s="134">
        <v>10</v>
      </c>
      <c r="E35" s="245" t="s">
        <v>232</v>
      </c>
      <c r="F35" s="134">
        <v>10</v>
      </c>
      <c r="G35" s="245" t="s">
        <v>232</v>
      </c>
      <c r="H35" s="134">
        <v>10</v>
      </c>
      <c r="I35" s="245" t="s">
        <v>232</v>
      </c>
      <c r="J35" s="134">
        <v>10</v>
      </c>
      <c r="K35" s="245" t="s">
        <v>232</v>
      </c>
      <c r="L35" s="134">
        <v>19.6154452</v>
      </c>
      <c r="M35" s="245">
        <v>2500</v>
      </c>
      <c r="N35" s="134">
        <v>10</v>
      </c>
      <c r="O35" s="245" t="s">
        <v>232</v>
      </c>
      <c r="P35" s="134">
        <v>435.47414990000004</v>
      </c>
      <c r="Q35" s="245">
        <v>61200</v>
      </c>
      <c r="R35" s="38">
        <v>140.42887365769678</v>
      </c>
      <c r="S35" s="236"/>
      <c r="T35" s="66"/>
    </row>
    <row r="36" spans="1:20">
      <c r="A36" s="41" t="s">
        <v>571</v>
      </c>
      <c r="B36" s="127">
        <v>11538.146389399999</v>
      </c>
      <c r="C36" s="235">
        <v>1619100</v>
      </c>
      <c r="D36" s="127">
        <v>314.0572626</v>
      </c>
      <c r="E36" s="235">
        <v>38000</v>
      </c>
      <c r="F36" s="127">
        <v>113.62788200000001</v>
      </c>
      <c r="G36" s="235">
        <v>15000</v>
      </c>
      <c r="H36" s="127">
        <v>244.91904839999998</v>
      </c>
      <c r="I36" s="235">
        <v>49000</v>
      </c>
      <c r="J36" s="127">
        <v>210.4818526</v>
      </c>
      <c r="K36" s="235">
        <v>24600</v>
      </c>
      <c r="L36" s="127">
        <v>565.4787121999999</v>
      </c>
      <c r="M36" s="235">
        <v>64200</v>
      </c>
      <c r="N36" s="127">
        <v>340.49867799999993</v>
      </c>
      <c r="O36" s="235">
        <v>118300</v>
      </c>
      <c r="P36" s="127">
        <v>11897.7005159</v>
      </c>
      <c r="Q36" s="235">
        <v>1928300</v>
      </c>
      <c r="R36" s="44">
        <v>162.07175654747394</v>
      </c>
      <c r="S36" s="236"/>
      <c r="T36" s="66"/>
    </row>
    <row r="37" spans="1:20">
      <c r="A37" s="35" t="s">
        <v>572</v>
      </c>
      <c r="B37" s="134">
        <v>564.18713630000002</v>
      </c>
      <c r="C37" s="245">
        <v>76700</v>
      </c>
      <c r="D37" s="134">
        <v>255.12506030000003</v>
      </c>
      <c r="E37" s="245">
        <v>12200</v>
      </c>
      <c r="F37" s="134">
        <v>10</v>
      </c>
      <c r="G37" s="245" t="s">
        <v>232</v>
      </c>
      <c r="H37" s="134">
        <v>10</v>
      </c>
      <c r="I37" s="245" t="s">
        <v>232</v>
      </c>
      <c r="J37" s="134">
        <v>10</v>
      </c>
      <c r="K37" s="245" t="s">
        <v>232</v>
      </c>
      <c r="L37" s="134">
        <v>38.474027900000003</v>
      </c>
      <c r="M37" s="245">
        <v>5600</v>
      </c>
      <c r="N37" s="134">
        <v>13.990481800000001</v>
      </c>
      <c r="O37" s="245">
        <v>5300</v>
      </c>
      <c r="P37" s="134">
        <v>583.76781960000005</v>
      </c>
      <c r="Q37" s="245">
        <v>100800</v>
      </c>
      <c r="R37" s="38">
        <v>172.63959437633241</v>
      </c>
      <c r="S37" s="236"/>
      <c r="T37" s="66"/>
    </row>
    <row r="38" spans="1:20">
      <c r="A38" s="41" t="s">
        <v>468</v>
      </c>
      <c r="B38" s="127">
        <v>570.16299670000001</v>
      </c>
      <c r="C38" s="235">
        <v>77200</v>
      </c>
      <c r="D38" s="127">
        <v>10</v>
      </c>
      <c r="E38" s="235" t="s">
        <v>232</v>
      </c>
      <c r="F38" s="127">
        <v>10</v>
      </c>
      <c r="G38" s="235" t="s">
        <v>232</v>
      </c>
      <c r="H38" s="127">
        <v>10</v>
      </c>
      <c r="I38" s="235" t="s">
        <v>232</v>
      </c>
      <c r="J38" s="127">
        <v>10</v>
      </c>
      <c r="K38" s="235" t="s">
        <v>232</v>
      </c>
      <c r="L38" s="127">
        <v>25.896728</v>
      </c>
      <c r="M38" s="235">
        <v>2800</v>
      </c>
      <c r="N38" s="127">
        <v>14.528639700000001</v>
      </c>
      <c r="O38" s="235">
        <v>5800</v>
      </c>
      <c r="P38" s="127">
        <v>579.76298379999992</v>
      </c>
      <c r="Q38" s="235">
        <v>86400</v>
      </c>
      <c r="R38" s="44">
        <v>149.04700057189129</v>
      </c>
      <c r="S38" s="236"/>
      <c r="T38" s="66"/>
    </row>
    <row r="39" spans="1:20" ht="14.15" customHeight="1">
      <c r="A39" s="35" t="s">
        <v>495</v>
      </c>
      <c r="B39" s="134">
        <v>2036.6584330999999</v>
      </c>
      <c r="C39" s="245">
        <v>277100</v>
      </c>
      <c r="D39" s="134">
        <v>1287.3564644</v>
      </c>
      <c r="E39" s="245">
        <v>70000</v>
      </c>
      <c r="F39" s="134">
        <v>16.599060700000003</v>
      </c>
      <c r="G39" s="245">
        <v>2400</v>
      </c>
      <c r="H39" s="134">
        <v>31.061883800000004</v>
      </c>
      <c r="I39" s="245">
        <v>6200</v>
      </c>
      <c r="J39" s="134">
        <v>17.672214800000003</v>
      </c>
      <c r="K39" s="245">
        <v>2300</v>
      </c>
      <c r="L39" s="134">
        <v>107.77118080000001</v>
      </c>
      <c r="M39" s="245">
        <v>14200</v>
      </c>
      <c r="N39" s="134">
        <v>51.8243054</v>
      </c>
      <c r="O39" s="245">
        <v>19400</v>
      </c>
      <c r="P39" s="134">
        <v>2084.3463998999996</v>
      </c>
      <c r="Q39" s="245">
        <v>391600</v>
      </c>
      <c r="R39" s="38">
        <v>187.88394416484158</v>
      </c>
      <c r="S39" s="236"/>
      <c r="T39" s="66"/>
    </row>
    <row r="40" spans="1:20">
      <c r="A40" s="41" t="s">
        <v>573</v>
      </c>
      <c r="B40" s="127">
        <v>2375.7754591999997</v>
      </c>
      <c r="C40" s="235">
        <v>323500</v>
      </c>
      <c r="D40" s="127">
        <v>842.03753960000006</v>
      </c>
      <c r="E40" s="235">
        <v>46600</v>
      </c>
      <c r="F40" s="127">
        <v>10</v>
      </c>
      <c r="G40" s="235" t="s">
        <v>232</v>
      </c>
      <c r="H40" s="127">
        <v>44.209543999999994</v>
      </c>
      <c r="I40" s="235">
        <v>8800</v>
      </c>
      <c r="J40" s="127">
        <v>53.552236299999997</v>
      </c>
      <c r="K40" s="235">
        <v>6100</v>
      </c>
      <c r="L40" s="127">
        <v>161.00669970000001</v>
      </c>
      <c r="M40" s="235">
        <v>15900</v>
      </c>
      <c r="N40" s="127">
        <v>124.5797994</v>
      </c>
      <c r="O40" s="235">
        <v>45800</v>
      </c>
      <c r="P40" s="127">
        <v>2460.8585492000002</v>
      </c>
      <c r="Q40" s="235">
        <v>447600</v>
      </c>
      <c r="R40" s="44">
        <v>181.89246044134225</v>
      </c>
      <c r="S40" s="236"/>
      <c r="T40" s="66"/>
    </row>
    <row r="41" spans="1:20">
      <c r="A41" s="35" t="s">
        <v>443</v>
      </c>
      <c r="B41" s="134">
        <v>21674.950057399998</v>
      </c>
      <c r="C41" s="245">
        <v>2974500</v>
      </c>
      <c r="D41" s="134">
        <v>11262.519610800002</v>
      </c>
      <c r="E41" s="245">
        <v>590400</v>
      </c>
      <c r="F41" s="134">
        <v>119.38523309999999</v>
      </c>
      <c r="G41" s="245">
        <v>15800</v>
      </c>
      <c r="H41" s="134">
        <v>262.22173739999994</v>
      </c>
      <c r="I41" s="245">
        <v>52400</v>
      </c>
      <c r="J41" s="134">
        <v>505.8370261</v>
      </c>
      <c r="K41" s="245">
        <v>54400</v>
      </c>
      <c r="L41" s="134">
        <v>965.46064709999985</v>
      </c>
      <c r="M41" s="245">
        <v>121500</v>
      </c>
      <c r="N41" s="134">
        <v>1730.1246820000001</v>
      </c>
      <c r="O41" s="245">
        <v>610200</v>
      </c>
      <c r="P41" s="134">
        <v>22598.507458399999</v>
      </c>
      <c r="Q41" s="245">
        <v>4419200</v>
      </c>
      <c r="R41" s="38">
        <v>195.55312641467191</v>
      </c>
      <c r="S41" s="236"/>
      <c r="T41" s="66"/>
    </row>
    <row r="42" spans="1:20">
      <c r="A42" s="41" t="s">
        <v>574</v>
      </c>
      <c r="B42" s="127">
        <v>6385.6549341000009</v>
      </c>
      <c r="C42" s="235">
        <v>864000</v>
      </c>
      <c r="D42" s="127">
        <v>1971.6666311999998</v>
      </c>
      <c r="E42" s="235">
        <v>102000</v>
      </c>
      <c r="F42" s="127">
        <v>32.563321200000004</v>
      </c>
      <c r="G42" s="235">
        <v>4100</v>
      </c>
      <c r="H42" s="127">
        <v>95.940008000000006</v>
      </c>
      <c r="I42" s="235">
        <v>19200</v>
      </c>
      <c r="J42" s="127">
        <v>131.16977729999999</v>
      </c>
      <c r="K42" s="235">
        <v>15400</v>
      </c>
      <c r="L42" s="127">
        <v>386.78134850000004</v>
      </c>
      <c r="M42" s="235">
        <v>42600</v>
      </c>
      <c r="N42" s="127">
        <v>341.37304240000003</v>
      </c>
      <c r="O42" s="235">
        <v>130900</v>
      </c>
      <c r="P42" s="127">
        <v>6658.2781974999998</v>
      </c>
      <c r="Q42" s="235">
        <v>1178200</v>
      </c>
      <c r="R42" s="44">
        <v>176.94586961905034</v>
      </c>
      <c r="S42" s="236"/>
      <c r="T42" s="66"/>
    </row>
    <row r="43" spans="1:20">
      <c r="A43" s="35" t="s">
        <v>575</v>
      </c>
      <c r="B43" s="134">
        <v>1142.3458003999999</v>
      </c>
      <c r="C43" s="245">
        <v>160400</v>
      </c>
      <c r="D43" s="134">
        <v>147.15927959999999</v>
      </c>
      <c r="E43" s="245">
        <v>9400</v>
      </c>
      <c r="F43" s="134">
        <v>12.0013109</v>
      </c>
      <c r="G43" s="245">
        <v>1700</v>
      </c>
      <c r="H43" s="134">
        <v>34.376712099999999</v>
      </c>
      <c r="I43" s="245">
        <v>6900</v>
      </c>
      <c r="J43" s="134">
        <v>12.651499399999999</v>
      </c>
      <c r="K43" s="245">
        <v>2000</v>
      </c>
      <c r="L43" s="134">
        <v>88.122589699999992</v>
      </c>
      <c r="M43" s="245">
        <v>7600</v>
      </c>
      <c r="N43" s="134">
        <v>32.138139299999999</v>
      </c>
      <c r="O43" s="245">
        <v>11400</v>
      </c>
      <c r="P43" s="134">
        <v>1199.5825138</v>
      </c>
      <c r="Q43" s="245">
        <v>199500</v>
      </c>
      <c r="R43" s="38">
        <v>166.26676800680119</v>
      </c>
      <c r="S43" s="236"/>
      <c r="T43" s="66"/>
    </row>
    <row r="44" spans="1:20">
      <c r="A44" s="41" t="s">
        <v>576</v>
      </c>
      <c r="B44" s="127">
        <v>1459.2424323000002</v>
      </c>
      <c r="C44" s="235">
        <v>199400</v>
      </c>
      <c r="D44" s="127">
        <v>56.497346800000003</v>
      </c>
      <c r="E44" s="235">
        <v>5200</v>
      </c>
      <c r="F44" s="127">
        <v>11.8851902</v>
      </c>
      <c r="G44" s="235">
        <v>1500</v>
      </c>
      <c r="H44" s="127">
        <v>17.386094899999996</v>
      </c>
      <c r="I44" s="235">
        <v>3500</v>
      </c>
      <c r="J44" s="127">
        <v>27.9151676</v>
      </c>
      <c r="K44" s="235">
        <v>3100</v>
      </c>
      <c r="L44" s="127">
        <v>62.017578500000006</v>
      </c>
      <c r="M44" s="235">
        <v>8300</v>
      </c>
      <c r="N44" s="127">
        <v>39.256529300000004</v>
      </c>
      <c r="O44" s="235">
        <v>15200</v>
      </c>
      <c r="P44" s="127">
        <v>1500.2001686999999</v>
      </c>
      <c r="Q44" s="235">
        <v>236200</v>
      </c>
      <c r="R44" s="44">
        <v>157.45419413789995</v>
      </c>
      <c r="S44" s="236"/>
      <c r="T44" s="66"/>
    </row>
    <row r="45" spans="1:20">
      <c r="A45" s="35" t="s">
        <v>577</v>
      </c>
      <c r="B45" s="134">
        <v>7615.6037685000001</v>
      </c>
      <c r="C45" s="245">
        <v>1058100</v>
      </c>
      <c r="D45" s="134">
        <v>379.16218739999999</v>
      </c>
      <c r="E45" s="245">
        <v>45800</v>
      </c>
      <c r="F45" s="134">
        <v>46.125428100000008</v>
      </c>
      <c r="G45" s="245">
        <v>6000</v>
      </c>
      <c r="H45" s="134">
        <v>197.77118659999999</v>
      </c>
      <c r="I45" s="245">
        <v>39600</v>
      </c>
      <c r="J45" s="134">
        <v>78.156611400000003</v>
      </c>
      <c r="K45" s="245">
        <v>7600</v>
      </c>
      <c r="L45" s="134">
        <v>380.70192430000003</v>
      </c>
      <c r="M45" s="245">
        <v>43600</v>
      </c>
      <c r="N45" s="134">
        <v>150.75604550000003</v>
      </c>
      <c r="O45" s="245">
        <v>56800</v>
      </c>
      <c r="P45" s="134">
        <v>7808.6072241000002</v>
      </c>
      <c r="Q45" s="245">
        <v>1257400</v>
      </c>
      <c r="R45" s="38">
        <v>161.03023865164727</v>
      </c>
      <c r="S45" s="236"/>
      <c r="T45" s="66"/>
    </row>
    <row r="46" spans="1:20">
      <c r="A46" s="41" t="s">
        <v>437</v>
      </c>
      <c r="B46" s="127">
        <v>27897.712579199997</v>
      </c>
      <c r="C46" s="235">
        <v>3837400</v>
      </c>
      <c r="D46" s="127">
        <v>9200.5478293999986</v>
      </c>
      <c r="E46" s="235">
        <v>493200</v>
      </c>
      <c r="F46" s="127">
        <v>105.85437810000001</v>
      </c>
      <c r="G46" s="235">
        <v>12900</v>
      </c>
      <c r="H46" s="127">
        <v>165.00286800000001</v>
      </c>
      <c r="I46" s="235">
        <v>33000</v>
      </c>
      <c r="J46" s="127">
        <v>434.16491389999999</v>
      </c>
      <c r="K46" s="235">
        <v>39000</v>
      </c>
      <c r="L46" s="127">
        <v>1040.4536295</v>
      </c>
      <c r="M46" s="235">
        <v>128400</v>
      </c>
      <c r="N46" s="127">
        <v>2118.7551263999999</v>
      </c>
      <c r="O46" s="235">
        <v>777200</v>
      </c>
      <c r="P46" s="127">
        <v>28718.103722600001</v>
      </c>
      <c r="Q46" s="235">
        <v>5321100</v>
      </c>
      <c r="R46" s="44">
        <v>185.28893646615916</v>
      </c>
      <c r="S46" s="236"/>
      <c r="T46" s="66"/>
    </row>
    <row r="47" spans="1:20">
      <c r="A47" s="35" t="s">
        <v>463</v>
      </c>
      <c r="B47" s="134">
        <v>2419.8110996</v>
      </c>
      <c r="C47" s="245">
        <v>323700</v>
      </c>
      <c r="D47" s="134">
        <v>1404.3271323000001</v>
      </c>
      <c r="E47" s="245">
        <v>74400</v>
      </c>
      <c r="F47" s="134">
        <v>11.067698500000001</v>
      </c>
      <c r="G47" s="245">
        <v>1200</v>
      </c>
      <c r="H47" s="134">
        <v>29.902055900000001</v>
      </c>
      <c r="I47" s="245">
        <v>6000</v>
      </c>
      <c r="J47" s="134">
        <v>29.304491000000002</v>
      </c>
      <c r="K47" s="245">
        <v>4400</v>
      </c>
      <c r="L47" s="134">
        <v>87.2607541</v>
      </c>
      <c r="M47" s="245">
        <v>12000</v>
      </c>
      <c r="N47" s="134">
        <v>71.809837700000003</v>
      </c>
      <c r="O47" s="245">
        <v>26500</v>
      </c>
      <c r="P47" s="134">
        <v>2463.6795243000001</v>
      </c>
      <c r="Q47" s="245">
        <v>448200</v>
      </c>
      <c r="R47" s="38">
        <v>181.93572751080723</v>
      </c>
      <c r="S47" s="236"/>
      <c r="T47" s="66"/>
    </row>
    <row r="48" spans="1:20">
      <c r="A48" s="41" t="s">
        <v>578</v>
      </c>
      <c r="B48" s="127">
        <v>1341.0719260000001</v>
      </c>
      <c r="C48" s="235">
        <v>183300</v>
      </c>
      <c r="D48" s="127">
        <v>513.21851730000003</v>
      </c>
      <c r="E48" s="235">
        <v>24000</v>
      </c>
      <c r="F48" s="127">
        <v>10</v>
      </c>
      <c r="G48" s="235" t="s">
        <v>232</v>
      </c>
      <c r="H48" s="127">
        <v>23.553503800000001</v>
      </c>
      <c r="I48" s="235">
        <v>4700</v>
      </c>
      <c r="J48" s="127">
        <v>12.461555599999999</v>
      </c>
      <c r="K48" s="235">
        <v>1400</v>
      </c>
      <c r="L48" s="127">
        <v>64.828164399999991</v>
      </c>
      <c r="M48" s="235">
        <v>7800</v>
      </c>
      <c r="N48" s="127">
        <v>43.182098399999994</v>
      </c>
      <c r="O48" s="235">
        <v>15400</v>
      </c>
      <c r="P48" s="127">
        <v>1377.4111976000002</v>
      </c>
      <c r="Q48" s="235">
        <v>237900</v>
      </c>
      <c r="R48" s="44">
        <v>172.7081061621972</v>
      </c>
      <c r="S48" s="236"/>
      <c r="T48" s="66"/>
    </row>
    <row r="49" spans="1:20">
      <c r="A49" s="35" t="s">
        <v>579</v>
      </c>
      <c r="B49" s="134">
        <v>13260.780918099999</v>
      </c>
      <c r="C49" s="245">
        <v>1834600</v>
      </c>
      <c r="D49" s="134">
        <v>6103.2471455000004</v>
      </c>
      <c r="E49" s="245">
        <v>328700</v>
      </c>
      <c r="F49" s="134">
        <v>87.802953099999996</v>
      </c>
      <c r="G49" s="245">
        <v>12500</v>
      </c>
      <c r="H49" s="134">
        <v>512.42732769999998</v>
      </c>
      <c r="I49" s="245">
        <v>102500</v>
      </c>
      <c r="J49" s="134">
        <v>283.96222319999998</v>
      </c>
      <c r="K49" s="245">
        <v>34500</v>
      </c>
      <c r="L49" s="134">
        <v>926.18301120000001</v>
      </c>
      <c r="M49" s="245">
        <v>99200</v>
      </c>
      <c r="N49" s="134">
        <v>467.0175716</v>
      </c>
      <c r="O49" s="245">
        <v>158200</v>
      </c>
      <c r="P49" s="134">
        <v>14024.085897500001</v>
      </c>
      <c r="Q49" s="245">
        <v>2570200</v>
      </c>
      <c r="R49" s="38">
        <v>183.27000027454727</v>
      </c>
      <c r="S49" s="236"/>
      <c r="T49" s="66"/>
    </row>
    <row r="50" spans="1:20">
      <c r="A50" s="41" t="s">
        <v>580</v>
      </c>
      <c r="B50" s="127">
        <v>649.42063960000007</v>
      </c>
      <c r="C50" s="235">
        <v>86900</v>
      </c>
      <c r="D50" s="127">
        <v>10</v>
      </c>
      <c r="E50" s="235" t="s">
        <v>232</v>
      </c>
      <c r="F50" s="127">
        <v>10</v>
      </c>
      <c r="G50" s="235" t="s">
        <v>232</v>
      </c>
      <c r="H50" s="127">
        <v>10</v>
      </c>
      <c r="I50" s="235" t="s">
        <v>232</v>
      </c>
      <c r="J50" s="127">
        <v>12.1468343</v>
      </c>
      <c r="K50" s="235">
        <v>1400</v>
      </c>
      <c r="L50" s="127">
        <v>32.824252899999998</v>
      </c>
      <c r="M50" s="235">
        <v>4700</v>
      </c>
      <c r="N50" s="127">
        <v>25.978064599999996</v>
      </c>
      <c r="O50" s="235">
        <v>10200</v>
      </c>
      <c r="P50" s="127">
        <v>670.87999350000007</v>
      </c>
      <c r="Q50" s="235">
        <v>104700</v>
      </c>
      <c r="R50" s="44">
        <v>156.07562091028427</v>
      </c>
      <c r="S50" s="236"/>
      <c r="T50" s="66"/>
    </row>
    <row r="51" spans="1:20">
      <c r="A51" s="35" t="s">
        <v>581</v>
      </c>
      <c r="B51" s="134">
        <v>1796.0618707000001</v>
      </c>
      <c r="C51" s="245">
        <v>244600</v>
      </c>
      <c r="D51" s="134">
        <v>73.242949800000005</v>
      </c>
      <c r="E51" s="245">
        <v>8900</v>
      </c>
      <c r="F51" s="134">
        <v>10</v>
      </c>
      <c r="G51" s="245" t="s">
        <v>232</v>
      </c>
      <c r="H51" s="134">
        <v>18.7665778</v>
      </c>
      <c r="I51" s="245">
        <v>3800</v>
      </c>
      <c r="J51" s="134">
        <v>15.663354100000001</v>
      </c>
      <c r="K51" s="245">
        <v>1300</v>
      </c>
      <c r="L51" s="134">
        <v>135.19933030000001</v>
      </c>
      <c r="M51" s="245">
        <v>18500</v>
      </c>
      <c r="N51" s="134">
        <v>117.70789060000001</v>
      </c>
      <c r="O51" s="245">
        <v>41300</v>
      </c>
      <c r="P51" s="134">
        <v>1860.3488029</v>
      </c>
      <c r="Q51" s="245">
        <v>319700</v>
      </c>
      <c r="R51" s="38">
        <v>171.82287736897172</v>
      </c>
      <c r="S51" s="236"/>
      <c r="T51" s="66"/>
    </row>
    <row r="52" spans="1:20">
      <c r="A52" s="41" t="s">
        <v>462</v>
      </c>
      <c r="B52" s="127">
        <v>4270.9609849999997</v>
      </c>
      <c r="C52" s="235">
        <v>580900</v>
      </c>
      <c r="D52" s="127">
        <v>2873.5992220000003</v>
      </c>
      <c r="E52" s="235">
        <v>154700</v>
      </c>
      <c r="F52" s="127">
        <v>39.776665700000002</v>
      </c>
      <c r="G52" s="235">
        <v>4800</v>
      </c>
      <c r="H52" s="127">
        <v>87.554840200000015</v>
      </c>
      <c r="I52" s="235">
        <v>17500</v>
      </c>
      <c r="J52" s="127">
        <v>61.807136899999996</v>
      </c>
      <c r="K52" s="235">
        <v>5900</v>
      </c>
      <c r="L52" s="127">
        <v>315.10388499999999</v>
      </c>
      <c r="M52" s="235">
        <v>50200</v>
      </c>
      <c r="N52" s="127">
        <v>246.39853580000002</v>
      </c>
      <c r="O52" s="235">
        <v>79400</v>
      </c>
      <c r="P52" s="127">
        <v>4433.4542589000012</v>
      </c>
      <c r="Q52" s="235">
        <v>893500</v>
      </c>
      <c r="R52" s="44">
        <v>201.53124048289698</v>
      </c>
      <c r="S52" s="236"/>
      <c r="T52" s="66"/>
    </row>
    <row r="53" spans="1:20">
      <c r="A53" s="35" t="s">
        <v>582</v>
      </c>
      <c r="B53" s="134">
        <v>1416.3824910000001</v>
      </c>
      <c r="C53" s="245">
        <v>189100</v>
      </c>
      <c r="D53" s="134">
        <v>596.19909230000007</v>
      </c>
      <c r="E53" s="245">
        <v>29700</v>
      </c>
      <c r="F53" s="134">
        <v>10.3713681</v>
      </c>
      <c r="G53" s="245">
        <v>1200</v>
      </c>
      <c r="H53" s="134">
        <v>18.016420599999996</v>
      </c>
      <c r="I53" s="245">
        <v>3600</v>
      </c>
      <c r="J53" s="134">
        <v>18.995274500000001</v>
      </c>
      <c r="K53" s="245">
        <v>2000</v>
      </c>
      <c r="L53" s="134">
        <v>67.943429000000009</v>
      </c>
      <c r="M53" s="245">
        <v>7500</v>
      </c>
      <c r="N53" s="134">
        <v>40.215603799999997</v>
      </c>
      <c r="O53" s="245">
        <v>15100</v>
      </c>
      <c r="P53" s="134">
        <v>1453.8452462</v>
      </c>
      <c r="Q53" s="245">
        <v>248200</v>
      </c>
      <c r="R53" s="38">
        <v>170.69183856275555</v>
      </c>
      <c r="S53" s="236"/>
      <c r="T53" s="66"/>
    </row>
    <row r="54" spans="1:20">
      <c r="A54" s="41" t="s">
        <v>583</v>
      </c>
      <c r="B54" s="127">
        <v>2418.9056940999999</v>
      </c>
      <c r="C54" s="235">
        <v>322700</v>
      </c>
      <c r="D54" s="127">
        <v>1158.2227506000002</v>
      </c>
      <c r="E54" s="235">
        <v>62700</v>
      </c>
      <c r="F54" s="127">
        <v>10</v>
      </c>
      <c r="G54" s="235" t="s">
        <v>232</v>
      </c>
      <c r="H54" s="127">
        <v>93.878054399999996</v>
      </c>
      <c r="I54" s="235">
        <v>18800</v>
      </c>
      <c r="J54" s="127">
        <v>54.843692900000001</v>
      </c>
      <c r="K54" s="235">
        <v>7000</v>
      </c>
      <c r="L54" s="127">
        <v>142.76561329999998</v>
      </c>
      <c r="M54" s="235">
        <v>15900</v>
      </c>
      <c r="N54" s="127">
        <v>93.807829200000015</v>
      </c>
      <c r="O54" s="235">
        <v>35200</v>
      </c>
      <c r="P54" s="127">
        <v>2541.6187644999995</v>
      </c>
      <c r="Q54" s="235">
        <v>463400</v>
      </c>
      <c r="R54" s="44">
        <v>182.32436751227806</v>
      </c>
      <c r="S54" s="236"/>
      <c r="T54" s="66"/>
    </row>
    <row r="55" spans="1:20">
      <c r="A55" s="35" t="s">
        <v>584</v>
      </c>
      <c r="B55" s="134">
        <v>1592.3087103999999</v>
      </c>
      <c r="C55" s="245">
        <v>216800</v>
      </c>
      <c r="D55" s="134">
        <v>72.233030099999993</v>
      </c>
      <c r="E55" s="245">
        <v>8300</v>
      </c>
      <c r="F55" s="134">
        <v>10</v>
      </c>
      <c r="G55" s="245" t="s">
        <v>232</v>
      </c>
      <c r="H55" s="134">
        <v>13.8287589</v>
      </c>
      <c r="I55" s="245">
        <v>2800</v>
      </c>
      <c r="J55" s="134">
        <v>21.520453499999999</v>
      </c>
      <c r="K55" s="245">
        <v>1800</v>
      </c>
      <c r="L55" s="134">
        <v>100.57674969999999</v>
      </c>
      <c r="M55" s="245">
        <v>11800</v>
      </c>
      <c r="N55" s="134">
        <v>66.558984099999989</v>
      </c>
      <c r="O55" s="245">
        <v>25200</v>
      </c>
      <c r="P55" s="134">
        <v>1645.1752322999998</v>
      </c>
      <c r="Q55" s="245">
        <v>267600</v>
      </c>
      <c r="R55" s="38">
        <v>162.67424153830058</v>
      </c>
      <c r="S55" s="236"/>
      <c r="T55" s="66"/>
    </row>
    <row r="56" spans="1:20">
      <c r="A56" s="41" t="s">
        <v>585</v>
      </c>
      <c r="B56" s="127">
        <v>907.01572709999994</v>
      </c>
      <c r="C56" s="235">
        <v>126900</v>
      </c>
      <c r="D56" s="127">
        <v>16.449478799999998</v>
      </c>
      <c r="E56" s="235">
        <v>2000</v>
      </c>
      <c r="F56" s="127">
        <v>10</v>
      </c>
      <c r="G56" s="235" t="s">
        <v>232</v>
      </c>
      <c r="H56" s="127">
        <v>10</v>
      </c>
      <c r="I56" s="235" t="s">
        <v>232</v>
      </c>
      <c r="J56" s="127">
        <v>10</v>
      </c>
      <c r="K56" s="235" t="s">
        <v>232</v>
      </c>
      <c r="L56" s="127">
        <v>62.523341199999997</v>
      </c>
      <c r="M56" s="235">
        <v>9700</v>
      </c>
      <c r="N56" s="127">
        <v>12.680671400000001</v>
      </c>
      <c r="O56" s="235">
        <v>4400</v>
      </c>
      <c r="P56" s="127">
        <v>932.1174721000001</v>
      </c>
      <c r="Q56" s="235">
        <v>145100</v>
      </c>
      <c r="R56" s="44">
        <v>155.68366651025681</v>
      </c>
      <c r="S56" s="236"/>
      <c r="T56" s="66"/>
    </row>
    <row r="57" spans="1:20">
      <c r="A57" s="35" t="s">
        <v>586</v>
      </c>
      <c r="B57" s="134">
        <v>5478.8710934000001</v>
      </c>
      <c r="C57" s="245">
        <v>749000</v>
      </c>
      <c r="D57" s="134">
        <v>901.55091949999996</v>
      </c>
      <c r="E57" s="245">
        <v>49300</v>
      </c>
      <c r="F57" s="134">
        <v>41.561453899999997</v>
      </c>
      <c r="G57" s="245">
        <v>5200</v>
      </c>
      <c r="H57" s="134">
        <v>149.61355870000003</v>
      </c>
      <c r="I57" s="245">
        <v>29900</v>
      </c>
      <c r="J57" s="134">
        <v>118.5332514</v>
      </c>
      <c r="K57" s="245">
        <v>15700</v>
      </c>
      <c r="L57" s="134">
        <v>512.81459610000002</v>
      </c>
      <c r="M57" s="245">
        <v>46800</v>
      </c>
      <c r="N57" s="134">
        <v>257.48345260000002</v>
      </c>
      <c r="O57" s="245">
        <v>88900</v>
      </c>
      <c r="P57" s="134">
        <v>5867.1841795999999</v>
      </c>
      <c r="Q57" s="245">
        <v>984900</v>
      </c>
      <c r="R57" s="38">
        <v>167.86321047665584</v>
      </c>
      <c r="S57" s="236"/>
      <c r="T57" s="66"/>
    </row>
    <row r="58" spans="1:20">
      <c r="A58" s="41" t="s">
        <v>444</v>
      </c>
      <c r="B58" s="127">
        <v>393.2332313</v>
      </c>
      <c r="C58" s="235">
        <v>54000</v>
      </c>
      <c r="D58" s="127">
        <v>28.037839399999999</v>
      </c>
      <c r="E58" s="235">
        <v>3400</v>
      </c>
      <c r="F58" s="127">
        <v>10</v>
      </c>
      <c r="G58" s="235" t="s">
        <v>232</v>
      </c>
      <c r="H58" s="127">
        <v>10</v>
      </c>
      <c r="I58" s="235" t="s">
        <v>232</v>
      </c>
      <c r="J58" s="127">
        <v>10</v>
      </c>
      <c r="K58" s="235" t="s">
        <v>232</v>
      </c>
      <c r="L58" s="127">
        <v>15.4070149</v>
      </c>
      <c r="M58" s="235">
        <v>1600</v>
      </c>
      <c r="N58" s="127">
        <v>10.871924099999999</v>
      </c>
      <c r="O58" s="235">
        <v>4200</v>
      </c>
      <c r="P58" s="127">
        <v>407.72167930000001</v>
      </c>
      <c r="Q58" s="235">
        <v>64200</v>
      </c>
      <c r="R58" s="44">
        <v>157.36583062459687</v>
      </c>
      <c r="S58" s="236"/>
      <c r="T58" s="66"/>
    </row>
    <row r="59" spans="1:20">
      <c r="A59" s="35" t="s">
        <v>478</v>
      </c>
      <c r="B59" s="134">
        <v>3057.6948401999998</v>
      </c>
      <c r="C59" s="245">
        <v>417400</v>
      </c>
      <c r="D59" s="134">
        <v>1194.6523314999999</v>
      </c>
      <c r="E59" s="245">
        <v>65700</v>
      </c>
      <c r="F59" s="134">
        <v>12.141807</v>
      </c>
      <c r="G59" s="245">
        <v>1500</v>
      </c>
      <c r="H59" s="134">
        <v>31.429075599999997</v>
      </c>
      <c r="I59" s="245">
        <v>6300</v>
      </c>
      <c r="J59" s="134">
        <v>42.702474500000001</v>
      </c>
      <c r="K59" s="245">
        <v>5500</v>
      </c>
      <c r="L59" s="134">
        <v>174.77868080000002</v>
      </c>
      <c r="M59" s="245">
        <v>23100</v>
      </c>
      <c r="N59" s="134">
        <v>114.94989240000001</v>
      </c>
      <c r="O59" s="245">
        <v>44100</v>
      </c>
      <c r="P59" s="134">
        <v>3157.8031308000004</v>
      </c>
      <c r="Q59" s="245">
        <v>563600</v>
      </c>
      <c r="R59" s="38">
        <v>178.48447846237724</v>
      </c>
      <c r="S59" s="236"/>
      <c r="T59" s="66"/>
    </row>
    <row r="60" spans="1:20">
      <c r="A60" s="41" t="s">
        <v>587</v>
      </c>
      <c r="B60" s="127">
        <v>8568.5351704000022</v>
      </c>
      <c r="C60" s="235">
        <v>1160700</v>
      </c>
      <c r="D60" s="127">
        <v>3379.8951405000003</v>
      </c>
      <c r="E60" s="235">
        <v>178300</v>
      </c>
      <c r="F60" s="127">
        <v>70.557443099999986</v>
      </c>
      <c r="G60" s="235">
        <v>10100</v>
      </c>
      <c r="H60" s="127">
        <v>743.38925720000009</v>
      </c>
      <c r="I60" s="235">
        <v>148700</v>
      </c>
      <c r="J60" s="127">
        <v>213.20213919999998</v>
      </c>
      <c r="K60" s="235">
        <v>28600</v>
      </c>
      <c r="L60" s="127">
        <v>838.90359510000008</v>
      </c>
      <c r="M60" s="235">
        <v>74600</v>
      </c>
      <c r="N60" s="127">
        <v>219.03468330000001</v>
      </c>
      <c r="O60" s="235">
        <v>75400</v>
      </c>
      <c r="P60" s="127">
        <v>9280.0534177000009</v>
      </c>
      <c r="Q60" s="235">
        <v>1676300</v>
      </c>
      <c r="R60" s="44">
        <v>180.63411298934724</v>
      </c>
      <c r="S60" s="236"/>
      <c r="T60" s="66"/>
    </row>
    <row r="61" spans="1:20">
      <c r="A61" s="35" t="s">
        <v>487</v>
      </c>
      <c r="B61" s="134">
        <v>700.42485590000001</v>
      </c>
      <c r="C61" s="245">
        <v>97000</v>
      </c>
      <c r="D61" s="134">
        <v>306.24830129999998</v>
      </c>
      <c r="E61" s="245">
        <v>16600</v>
      </c>
      <c r="F61" s="134">
        <v>10</v>
      </c>
      <c r="G61" s="245" t="s">
        <v>232</v>
      </c>
      <c r="H61" s="134">
        <v>44.979757899999996</v>
      </c>
      <c r="I61" s="245">
        <v>9000</v>
      </c>
      <c r="J61" s="134">
        <v>10</v>
      </c>
      <c r="K61" s="245" t="s">
        <v>232</v>
      </c>
      <c r="L61" s="134">
        <v>51.057757100000003</v>
      </c>
      <c r="M61" s="245">
        <v>5400</v>
      </c>
      <c r="N61" s="134">
        <v>22.4867527</v>
      </c>
      <c r="O61" s="245">
        <v>7800</v>
      </c>
      <c r="P61" s="134">
        <v>741.71661059999997</v>
      </c>
      <c r="Q61" s="245">
        <v>137000</v>
      </c>
      <c r="R61" s="38">
        <v>184.66057416565559</v>
      </c>
      <c r="S61" s="236"/>
      <c r="T61" s="66"/>
    </row>
    <row r="62" spans="1:20">
      <c r="A62" s="41" t="s">
        <v>464</v>
      </c>
      <c r="B62" s="127">
        <v>12038.301171900001</v>
      </c>
      <c r="C62" s="235">
        <v>1673100</v>
      </c>
      <c r="D62" s="127">
        <v>6450.9809311999998</v>
      </c>
      <c r="E62" s="235">
        <v>344400</v>
      </c>
      <c r="F62" s="127">
        <v>67.7946235</v>
      </c>
      <c r="G62" s="235">
        <v>9900</v>
      </c>
      <c r="H62" s="127">
        <v>379.76036859999999</v>
      </c>
      <c r="I62" s="235">
        <v>76000</v>
      </c>
      <c r="J62" s="127">
        <v>135.080657</v>
      </c>
      <c r="K62" s="235">
        <v>17700</v>
      </c>
      <c r="L62" s="127">
        <v>602.33717589999992</v>
      </c>
      <c r="M62" s="235">
        <v>70600</v>
      </c>
      <c r="N62" s="127">
        <v>435.4259404</v>
      </c>
      <c r="O62" s="235">
        <v>146900</v>
      </c>
      <c r="P62" s="127">
        <v>12508.1922792</v>
      </c>
      <c r="Q62" s="235">
        <v>2338500</v>
      </c>
      <c r="R62" s="44">
        <v>186.95861895285535</v>
      </c>
      <c r="S62" s="236"/>
      <c r="T62" s="66"/>
    </row>
    <row r="63" spans="1:20">
      <c r="A63" s="35" t="s">
        <v>588</v>
      </c>
      <c r="B63" s="134">
        <v>3027.9865536000002</v>
      </c>
      <c r="C63" s="245">
        <v>402100</v>
      </c>
      <c r="D63" s="134">
        <v>108.00831580000002</v>
      </c>
      <c r="E63" s="245">
        <v>13100</v>
      </c>
      <c r="F63" s="134">
        <v>14.163356800000001</v>
      </c>
      <c r="G63" s="245">
        <v>2000</v>
      </c>
      <c r="H63" s="134">
        <v>32.294171300000002</v>
      </c>
      <c r="I63" s="245">
        <v>6500</v>
      </c>
      <c r="J63" s="134">
        <v>48.981182900000007</v>
      </c>
      <c r="K63" s="245">
        <v>6000</v>
      </c>
      <c r="L63" s="134">
        <v>201.38571809999999</v>
      </c>
      <c r="M63" s="245">
        <v>28800</v>
      </c>
      <c r="N63" s="134">
        <v>127.781407</v>
      </c>
      <c r="O63" s="245">
        <v>44600</v>
      </c>
      <c r="P63" s="134">
        <v>3132.7443531999998</v>
      </c>
      <c r="Q63" s="245">
        <v>503000</v>
      </c>
      <c r="R63" s="38">
        <v>160.55283817354291</v>
      </c>
      <c r="S63" s="236"/>
      <c r="T63" s="66"/>
    </row>
    <row r="64" spans="1:20">
      <c r="A64" s="41" t="s">
        <v>460</v>
      </c>
      <c r="B64" s="127">
        <v>837.59873100000004</v>
      </c>
      <c r="C64" s="235">
        <v>111200</v>
      </c>
      <c r="D64" s="127">
        <v>586.35034480000002</v>
      </c>
      <c r="E64" s="235">
        <v>28100</v>
      </c>
      <c r="F64" s="127">
        <v>10</v>
      </c>
      <c r="G64" s="235" t="s">
        <v>232</v>
      </c>
      <c r="H64" s="127">
        <v>10</v>
      </c>
      <c r="I64" s="235" t="s">
        <v>232</v>
      </c>
      <c r="J64" s="127">
        <v>14.2419864</v>
      </c>
      <c r="K64" s="235">
        <v>1600</v>
      </c>
      <c r="L64" s="127">
        <v>55.075182999999996</v>
      </c>
      <c r="M64" s="235">
        <v>6000</v>
      </c>
      <c r="N64" s="127">
        <v>23.440092799999999</v>
      </c>
      <c r="O64" s="235">
        <v>10300</v>
      </c>
      <c r="P64" s="127">
        <v>870.19476439999994</v>
      </c>
      <c r="Q64" s="235">
        <v>157700</v>
      </c>
      <c r="R64" s="44">
        <v>181.24786486936486</v>
      </c>
      <c r="S64" s="236"/>
      <c r="T64" s="66"/>
    </row>
    <row r="65" spans="1:20">
      <c r="A65" s="35" t="s">
        <v>589</v>
      </c>
      <c r="B65" s="134">
        <v>5847.3570927000001</v>
      </c>
      <c r="C65" s="245">
        <v>794800</v>
      </c>
      <c r="D65" s="134">
        <v>127.71684639999999</v>
      </c>
      <c r="E65" s="245">
        <v>15500</v>
      </c>
      <c r="F65" s="134">
        <v>28.617327599999996</v>
      </c>
      <c r="G65" s="245">
        <v>3700</v>
      </c>
      <c r="H65" s="134">
        <v>70.486828599999996</v>
      </c>
      <c r="I65" s="245">
        <v>14100</v>
      </c>
      <c r="J65" s="134">
        <v>59.539627899999999</v>
      </c>
      <c r="K65" s="245">
        <v>7600</v>
      </c>
      <c r="L65" s="134">
        <v>302.74708809999998</v>
      </c>
      <c r="M65" s="245">
        <v>29800</v>
      </c>
      <c r="N65" s="134">
        <v>137.18753369999999</v>
      </c>
      <c r="O65" s="245">
        <v>52100</v>
      </c>
      <c r="P65" s="134">
        <v>5977.6804839999995</v>
      </c>
      <c r="Q65" s="245">
        <v>917500</v>
      </c>
      <c r="R65" s="38">
        <v>153.48837316993004</v>
      </c>
      <c r="S65" s="236"/>
      <c r="T65" s="66"/>
    </row>
    <row r="66" spans="1:20">
      <c r="A66" s="41" t="s">
        <v>492</v>
      </c>
      <c r="B66" s="127">
        <v>2413.9187604999997</v>
      </c>
      <c r="C66" s="235">
        <v>338200</v>
      </c>
      <c r="D66" s="127">
        <v>264.23407350000002</v>
      </c>
      <c r="E66" s="235">
        <v>22500</v>
      </c>
      <c r="F66" s="127">
        <v>23.101056200000002</v>
      </c>
      <c r="G66" s="235">
        <v>2700</v>
      </c>
      <c r="H66" s="127">
        <v>181.29089130000003</v>
      </c>
      <c r="I66" s="235">
        <v>36300</v>
      </c>
      <c r="J66" s="127">
        <v>26.266973300000004</v>
      </c>
      <c r="K66" s="235">
        <v>3800</v>
      </c>
      <c r="L66" s="127">
        <v>150.897661</v>
      </c>
      <c r="M66" s="235">
        <v>13200</v>
      </c>
      <c r="N66" s="127">
        <v>30.445432800000003</v>
      </c>
      <c r="O66" s="235">
        <v>10300</v>
      </c>
      <c r="P66" s="127">
        <v>2504.5865121000002</v>
      </c>
      <c r="Q66" s="235">
        <v>427000</v>
      </c>
      <c r="R66" s="44">
        <v>170.47154542064899</v>
      </c>
      <c r="S66" s="236"/>
      <c r="T66" s="66"/>
    </row>
    <row r="67" spans="1:20">
      <c r="A67" s="35" t="s">
        <v>476</v>
      </c>
      <c r="B67" s="134">
        <v>4684.7118731</v>
      </c>
      <c r="C67" s="245">
        <v>641600</v>
      </c>
      <c r="D67" s="134">
        <v>2656.6623417000001</v>
      </c>
      <c r="E67" s="245">
        <v>140400</v>
      </c>
      <c r="F67" s="134">
        <v>34.486274899999998</v>
      </c>
      <c r="G67" s="245">
        <v>4600</v>
      </c>
      <c r="H67" s="134">
        <v>677.89409500000011</v>
      </c>
      <c r="I67" s="245">
        <v>135600</v>
      </c>
      <c r="J67" s="134">
        <v>114.51541109999999</v>
      </c>
      <c r="K67" s="245">
        <v>15900</v>
      </c>
      <c r="L67" s="134">
        <v>565.34967040000004</v>
      </c>
      <c r="M67" s="245">
        <v>58100</v>
      </c>
      <c r="N67" s="134">
        <v>136.9727637</v>
      </c>
      <c r="O67" s="245">
        <v>52800</v>
      </c>
      <c r="P67" s="134">
        <v>5200.7749985999999</v>
      </c>
      <c r="Q67" s="245">
        <v>1049000</v>
      </c>
      <c r="R67" s="38">
        <v>201.69973733775825</v>
      </c>
      <c r="S67" s="236"/>
      <c r="T67" s="66"/>
    </row>
    <row r="68" spans="1:20">
      <c r="A68" s="41" t="s">
        <v>590</v>
      </c>
      <c r="B68" s="127">
        <v>1556.4248519</v>
      </c>
      <c r="C68" s="235">
        <v>211500</v>
      </c>
      <c r="D68" s="127">
        <v>25.1110997</v>
      </c>
      <c r="E68" s="235">
        <v>3000</v>
      </c>
      <c r="F68" s="127">
        <v>11.336179300000001</v>
      </c>
      <c r="G68" s="235">
        <v>1300</v>
      </c>
      <c r="H68" s="127">
        <v>18.574479200000003</v>
      </c>
      <c r="I68" s="235">
        <v>3700</v>
      </c>
      <c r="J68" s="127">
        <v>17.107032499999995</v>
      </c>
      <c r="K68" s="235">
        <v>1500</v>
      </c>
      <c r="L68" s="127">
        <v>56.29799229999999</v>
      </c>
      <c r="M68" s="235">
        <v>6400</v>
      </c>
      <c r="N68" s="127">
        <v>41.001503999999997</v>
      </c>
      <c r="O68" s="235">
        <v>16500</v>
      </c>
      <c r="P68" s="127">
        <v>1588.3319804000002</v>
      </c>
      <c r="Q68" s="235">
        <v>244000</v>
      </c>
      <c r="R68" s="44">
        <v>153.61507299793456</v>
      </c>
      <c r="S68" s="236"/>
      <c r="T68" s="66"/>
    </row>
    <row r="69" spans="1:20">
      <c r="A69" s="35" t="s">
        <v>591</v>
      </c>
      <c r="B69" s="134">
        <v>862.5416166</v>
      </c>
      <c r="C69" s="245">
        <v>118100</v>
      </c>
      <c r="D69" s="134">
        <v>23.069917299999997</v>
      </c>
      <c r="E69" s="245">
        <v>2200</v>
      </c>
      <c r="F69" s="134">
        <v>10</v>
      </c>
      <c r="G69" s="245" t="s">
        <v>232</v>
      </c>
      <c r="H69" s="134">
        <v>10</v>
      </c>
      <c r="I69" s="245" t="s">
        <v>232</v>
      </c>
      <c r="J69" s="134">
        <v>10</v>
      </c>
      <c r="K69" s="245" t="s">
        <v>232</v>
      </c>
      <c r="L69" s="134">
        <v>44.327390100000002</v>
      </c>
      <c r="M69" s="245">
        <v>5900</v>
      </c>
      <c r="N69" s="134">
        <v>39.810159800000001</v>
      </c>
      <c r="O69" s="245">
        <v>14900</v>
      </c>
      <c r="P69" s="134">
        <v>894.0795865</v>
      </c>
      <c r="Q69" s="245">
        <v>142500</v>
      </c>
      <c r="R69" s="38">
        <v>159.35825163870913</v>
      </c>
      <c r="S69" s="236"/>
      <c r="T69" s="66"/>
    </row>
    <row r="70" spans="1:20">
      <c r="A70" s="41" t="s">
        <v>435</v>
      </c>
      <c r="B70" s="127">
        <v>28955.013933000002</v>
      </c>
      <c r="C70" s="235">
        <v>4129700</v>
      </c>
      <c r="D70" s="127">
        <v>7622.6907702999997</v>
      </c>
      <c r="E70" s="235">
        <v>435700</v>
      </c>
      <c r="F70" s="127">
        <v>348.6490354</v>
      </c>
      <c r="G70" s="235">
        <v>48100</v>
      </c>
      <c r="H70" s="127">
        <v>790.40981160000001</v>
      </c>
      <c r="I70" s="235">
        <v>158100</v>
      </c>
      <c r="J70" s="127">
        <v>386.63765890000008</v>
      </c>
      <c r="K70" s="235">
        <v>47300</v>
      </c>
      <c r="L70" s="127">
        <v>1779.5603024</v>
      </c>
      <c r="M70" s="235">
        <v>181500</v>
      </c>
      <c r="N70" s="127">
        <v>591.81292250000013</v>
      </c>
      <c r="O70" s="235">
        <v>205900</v>
      </c>
      <c r="P70" s="127">
        <v>29946.766342999996</v>
      </c>
      <c r="Q70" s="235">
        <v>5206300</v>
      </c>
      <c r="R70" s="44">
        <v>173.85256270499031</v>
      </c>
      <c r="S70" s="236"/>
      <c r="T70" s="66"/>
    </row>
    <row r="71" spans="1:20">
      <c r="A71" s="35" t="s">
        <v>486</v>
      </c>
      <c r="B71" s="134">
        <v>1564.0226064000001</v>
      </c>
      <c r="C71" s="245">
        <v>206900</v>
      </c>
      <c r="D71" s="134">
        <v>706.30961439999999</v>
      </c>
      <c r="E71" s="245">
        <v>37100</v>
      </c>
      <c r="F71" s="134">
        <v>13.313101999999999</v>
      </c>
      <c r="G71" s="245">
        <v>2100</v>
      </c>
      <c r="H71" s="134">
        <v>155.47285779999999</v>
      </c>
      <c r="I71" s="245">
        <v>31100</v>
      </c>
      <c r="J71" s="134">
        <v>37.162250999999998</v>
      </c>
      <c r="K71" s="245">
        <v>5100</v>
      </c>
      <c r="L71" s="134">
        <v>99.015525999999994</v>
      </c>
      <c r="M71" s="245">
        <v>11200</v>
      </c>
      <c r="N71" s="134">
        <v>43.558236000000001</v>
      </c>
      <c r="O71" s="245">
        <v>14100</v>
      </c>
      <c r="P71" s="134">
        <v>1671.5274641999999</v>
      </c>
      <c r="Q71" s="245">
        <v>307600</v>
      </c>
      <c r="R71" s="38">
        <v>184.05307010222683</v>
      </c>
      <c r="S71" s="236"/>
      <c r="T71" s="66"/>
    </row>
    <row r="72" spans="1:20">
      <c r="A72" s="41" t="s">
        <v>592</v>
      </c>
      <c r="B72" s="127">
        <v>1434.2091409999998</v>
      </c>
      <c r="C72" s="235">
        <v>190100</v>
      </c>
      <c r="D72" s="127">
        <v>614.25779919999991</v>
      </c>
      <c r="E72" s="235">
        <v>31800</v>
      </c>
      <c r="F72" s="127">
        <v>10</v>
      </c>
      <c r="G72" s="235" t="s">
        <v>232</v>
      </c>
      <c r="H72" s="127">
        <v>23.0213909</v>
      </c>
      <c r="I72" s="235">
        <v>4600</v>
      </c>
      <c r="J72" s="127">
        <v>21.169374300000001</v>
      </c>
      <c r="K72" s="235">
        <v>2600</v>
      </c>
      <c r="L72" s="127">
        <v>110.2487963</v>
      </c>
      <c r="M72" s="235">
        <v>11100</v>
      </c>
      <c r="N72" s="127">
        <v>58.219830399999992</v>
      </c>
      <c r="O72" s="235">
        <v>22000</v>
      </c>
      <c r="P72" s="127">
        <v>1504.3173194999999</v>
      </c>
      <c r="Q72" s="235">
        <v>262700</v>
      </c>
      <c r="R72" s="44">
        <v>174.6305526953019</v>
      </c>
      <c r="S72" s="236"/>
      <c r="T72" s="66"/>
    </row>
    <row r="73" spans="1:20">
      <c r="A73" s="35" t="s">
        <v>593</v>
      </c>
      <c r="B73" s="134">
        <v>5916.5656137999995</v>
      </c>
      <c r="C73" s="245">
        <v>789600</v>
      </c>
      <c r="D73" s="134">
        <v>104.0142208</v>
      </c>
      <c r="E73" s="245">
        <v>12600</v>
      </c>
      <c r="F73" s="134">
        <v>44.609090899999998</v>
      </c>
      <c r="G73" s="245">
        <v>5700</v>
      </c>
      <c r="H73" s="134">
        <v>104.59263639999999</v>
      </c>
      <c r="I73" s="245">
        <v>20900</v>
      </c>
      <c r="J73" s="134">
        <v>136.3158148</v>
      </c>
      <c r="K73" s="245">
        <v>15200</v>
      </c>
      <c r="L73" s="134">
        <v>333.71267839999996</v>
      </c>
      <c r="M73" s="245">
        <v>30000</v>
      </c>
      <c r="N73" s="134">
        <v>188.26541159999999</v>
      </c>
      <c r="O73" s="245">
        <v>72500</v>
      </c>
      <c r="P73" s="134">
        <v>6157.7960008999999</v>
      </c>
      <c r="Q73" s="245">
        <v>946500</v>
      </c>
      <c r="R73" s="38">
        <v>153.70870636803528</v>
      </c>
      <c r="S73" s="236"/>
      <c r="T73" s="66"/>
    </row>
    <row r="74" spans="1:20">
      <c r="A74" s="41" t="s">
        <v>482</v>
      </c>
      <c r="B74" s="127">
        <v>3611.8116269000002</v>
      </c>
      <c r="C74" s="235">
        <v>491900</v>
      </c>
      <c r="D74" s="127">
        <v>2115.8150101000001</v>
      </c>
      <c r="E74" s="235">
        <v>116800</v>
      </c>
      <c r="F74" s="127">
        <v>39.371172999999999</v>
      </c>
      <c r="G74" s="235">
        <v>5100</v>
      </c>
      <c r="H74" s="127">
        <v>63.626695399999996</v>
      </c>
      <c r="I74" s="235">
        <v>12700</v>
      </c>
      <c r="J74" s="127">
        <v>34.546425199999995</v>
      </c>
      <c r="K74" s="235">
        <v>5000</v>
      </c>
      <c r="L74" s="127">
        <v>285.9399176</v>
      </c>
      <c r="M74" s="235">
        <v>38200</v>
      </c>
      <c r="N74" s="127">
        <v>180.25050200000001</v>
      </c>
      <c r="O74" s="235">
        <v>72900</v>
      </c>
      <c r="P74" s="127">
        <v>3748.8447877000003</v>
      </c>
      <c r="Q74" s="235">
        <v>742600</v>
      </c>
      <c r="R74" s="44">
        <v>198.08457803842404</v>
      </c>
      <c r="S74" s="236"/>
      <c r="T74" s="66"/>
    </row>
    <row r="75" spans="1:20">
      <c r="A75" s="35" t="s">
        <v>441</v>
      </c>
      <c r="B75" s="134">
        <v>22784.35296890001</v>
      </c>
      <c r="C75" s="245">
        <v>3110000</v>
      </c>
      <c r="D75" s="134">
        <v>10586.146526999999</v>
      </c>
      <c r="E75" s="245">
        <v>554300</v>
      </c>
      <c r="F75" s="134">
        <v>129.8013594</v>
      </c>
      <c r="G75" s="245">
        <v>16500</v>
      </c>
      <c r="H75" s="134">
        <v>191.03045899999998</v>
      </c>
      <c r="I75" s="245">
        <v>38200</v>
      </c>
      <c r="J75" s="134">
        <v>536.03245979999997</v>
      </c>
      <c r="K75" s="245">
        <v>61200</v>
      </c>
      <c r="L75" s="134">
        <v>1215.3471350999998</v>
      </c>
      <c r="M75" s="245">
        <v>143100</v>
      </c>
      <c r="N75" s="134">
        <v>1548.6902460000003</v>
      </c>
      <c r="O75" s="245">
        <v>575200</v>
      </c>
      <c r="P75" s="134">
        <v>23833.1146027</v>
      </c>
      <c r="Q75" s="245">
        <v>4498500</v>
      </c>
      <c r="R75" s="38">
        <v>188.74926072585905</v>
      </c>
      <c r="S75" s="236"/>
      <c r="T75" s="66"/>
    </row>
    <row r="76" spans="1:20">
      <c r="A76" s="41" t="s">
        <v>594</v>
      </c>
      <c r="B76" s="127">
        <v>1310.0950732000001</v>
      </c>
      <c r="C76" s="235">
        <v>172500</v>
      </c>
      <c r="D76" s="127">
        <v>28.719731499999998</v>
      </c>
      <c r="E76" s="235">
        <v>3500</v>
      </c>
      <c r="F76" s="127">
        <v>10</v>
      </c>
      <c r="G76" s="235" t="s">
        <v>232</v>
      </c>
      <c r="H76" s="127">
        <v>10</v>
      </c>
      <c r="I76" s="235" t="s">
        <v>232</v>
      </c>
      <c r="J76" s="127">
        <v>16.562218000000001</v>
      </c>
      <c r="K76" s="235">
        <v>900</v>
      </c>
      <c r="L76" s="127">
        <v>73.182225699999989</v>
      </c>
      <c r="M76" s="235">
        <v>8800</v>
      </c>
      <c r="N76" s="127">
        <v>27.405272399999998</v>
      </c>
      <c r="O76" s="235">
        <v>10200</v>
      </c>
      <c r="P76" s="127">
        <v>1334.6286176999999</v>
      </c>
      <c r="Q76" s="235">
        <v>196500</v>
      </c>
      <c r="R76" s="44">
        <v>147.23522111480048</v>
      </c>
      <c r="S76" s="236"/>
      <c r="T76" s="66"/>
    </row>
    <row r="77" spans="1:20">
      <c r="A77" s="35" t="s">
        <v>595</v>
      </c>
      <c r="B77" s="134">
        <v>449.58917910000002</v>
      </c>
      <c r="C77" s="245">
        <v>63100</v>
      </c>
      <c r="D77" s="134">
        <v>37.441848399999998</v>
      </c>
      <c r="E77" s="245">
        <v>2300</v>
      </c>
      <c r="F77" s="134">
        <v>10</v>
      </c>
      <c r="G77" s="245" t="s">
        <v>232</v>
      </c>
      <c r="H77" s="134">
        <v>10</v>
      </c>
      <c r="I77" s="245" t="s">
        <v>232</v>
      </c>
      <c r="J77" s="134">
        <v>10</v>
      </c>
      <c r="K77" s="245" t="s">
        <v>232</v>
      </c>
      <c r="L77" s="134">
        <v>27.082023500000002</v>
      </c>
      <c r="M77" s="245">
        <v>2800</v>
      </c>
      <c r="N77" s="134">
        <v>10</v>
      </c>
      <c r="O77" s="245" t="s">
        <v>232</v>
      </c>
      <c r="P77" s="134">
        <v>467.19524119999994</v>
      </c>
      <c r="Q77" s="245">
        <v>74500</v>
      </c>
      <c r="R77" s="38">
        <v>159.49630819548679</v>
      </c>
      <c r="S77" s="236"/>
      <c r="T77" s="66"/>
    </row>
    <row r="78" spans="1:20">
      <c r="A78" s="41" t="s">
        <v>458</v>
      </c>
      <c r="B78" s="127">
        <v>10459.769802300001</v>
      </c>
      <c r="C78" s="235">
        <v>1507600</v>
      </c>
      <c r="D78" s="127">
        <v>4843.8008778999993</v>
      </c>
      <c r="E78" s="235">
        <v>262500</v>
      </c>
      <c r="F78" s="127">
        <v>124.6910116</v>
      </c>
      <c r="G78" s="235">
        <v>17700</v>
      </c>
      <c r="H78" s="127">
        <v>187.80871480000002</v>
      </c>
      <c r="I78" s="235">
        <v>37600</v>
      </c>
      <c r="J78" s="127">
        <v>204.89159669999998</v>
      </c>
      <c r="K78" s="235">
        <v>25800</v>
      </c>
      <c r="L78" s="127">
        <v>781.71322889999999</v>
      </c>
      <c r="M78" s="235">
        <v>81800</v>
      </c>
      <c r="N78" s="127">
        <v>348.76353219999999</v>
      </c>
      <c r="O78" s="235">
        <v>121000</v>
      </c>
      <c r="P78" s="127">
        <v>10981.944462900001</v>
      </c>
      <c r="Q78" s="235">
        <v>2053900</v>
      </c>
      <c r="R78" s="44">
        <v>187.02178733457521</v>
      </c>
      <c r="S78" s="236"/>
      <c r="T78" s="66"/>
    </row>
    <row r="79" spans="1:20">
      <c r="A79" s="35" t="s">
        <v>447</v>
      </c>
      <c r="B79" s="134">
        <v>19900.755473100002</v>
      </c>
      <c r="C79" s="245">
        <v>2779700</v>
      </c>
      <c r="D79" s="134">
        <v>925.61441079999997</v>
      </c>
      <c r="E79" s="245">
        <v>106600</v>
      </c>
      <c r="F79" s="134">
        <v>110.40206480000001</v>
      </c>
      <c r="G79" s="245">
        <v>13500</v>
      </c>
      <c r="H79" s="134">
        <v>341.66855769999995</v>
      </c>
      <c r="I79" s="245">
        <v>68300</v>
      </c>
      <c r="J79" s="134">
        <v>209.53303509999998</v>
      </c>
      <c r="K79" s="245">
        <v>21500</v>
      </c>
      <c r="L79" s="134">
        <v>1106.2347796999998</v>
      </c>
      <c r="M79" s="245">
        <v>115700</v>
      </c>
      <c r="N79" s="134">
        <v>449.88219249999997</v>
      </c>
      <c r="O79" s="245">
        <v>150200</v>
      </c>
      <c r="P79" s="134">
        <v>20360.248332899999</v>
      </c>
      <c r="Q79" s="245">
        <v>3255600</v>
      </c>
      <c r="R79" s="38">
        <v>159.89860420152814</v>
      </c>
      <c r="S79" s="236"/>
      <c r="T79" s="66"/>
    </row>
    <row r="80" spans="1:20">
      <c r="A80" s="41" t="s">
        <v>596</v>
      </c>
      <c r="B80" s="127">
        <v>3215.9058146999996</v>
      </c>
      <c r="C80" s="235">
        <v>448100</v>
      </c>
      <c r="D80" s="127">
        <v>101.99046129999999</v>
      </c>
      <c r="E80" s="235">
        <v>12000</v>
      </c>
      <c r="F80" s="127">
        <v>14.818499599999999</v>
      </c>
      <c r="G80" s="235">
        <v>1800</v>
      </c>
      <c r="H80" s="127">
        <v>41.804861799999998</v>
      </c>
      <c r="I80" s="235">
        <v>8400</v>
      </c>
      <c r="J80" s="127">
        <v>44.244437599999998</v>
      </c>
      <c r="K80" s="235">
        <v>3600</v>
      </c>
      <c r="L80" s="127">
        <v>187.39027440000001</v>
      </c>
      <c r="M80" s="235">
        <v>21000</v>
      </c>
      <c r="N80" s="127">
        <v>96.732931999999991</v>
      </c>
      <c r="O80" s="235">
        <v>36100</v>
      </c>
      <c r="P80" s="127">
        <v>3319.1071766</v>
      </c>
      <c r="Q80" s="235">
        <v>530900</v>
      </c>
      <c r="R80" s="44">
        <v>159.96485833039009</v>
      </c>
      <c r="S80" s="236"/>
      <c r="T80" s="66"/>
    </row>
    <row r="81" spans="1:20">
      <c r="A81" s="35" t="s">
        <v>499</v>
      </c>
      <c r="B81" s="134">
        <v>1424.2787357</v>
      </c>
      <c r="C81" s="245">
        <v>183600</v>
      </c>
      <c r="D81" s="134">
        <v>24.092656900000001</v>
      </c>
      <c r="E81" s="245">
        <v>2900</v>
      </c>
      <c r="F81" s="134">
        <v>10</v>
      </c>
      <c r="G81" s="245" t="s">
        <v>232</v>
      </c>
      <c r="H81" s="134">
        <v>10</v>
      </c>
      <c r="I81" s="245" t="s">
        <v>232</v>
      </c>
      <c r="J81" s="134">
        <v>21.8880321</v>
      </c>
      <c r="K81" s="245">
        <v>2400</v>
      </c>
      <c r="L81" s="134">
        <v>62.578419700000012</v>
      </c>
      <c r="M81" s="245">
        <v>9000</v>
      </c>
      <c r="N81" s="134">
        <v>94.73106820000001</v>
      </c>
      <c r="O81" s="245">
        <v>37100</v>
      </c>
      <c r="P81" s="134">
        <v>1476.9296573000001</v>
      </c>
      <c r="Q81" s="245">
        <v>235400</v>
      </c>
      <c r="R81" s="38">
        <v>159.37734083471437</v>
      </c>
      <c r="S81" s="236"/>
      <c r="T81" s="66"/>
    </row>
    <row r="82" spans="1:20">
      <c r="A82" s="41" t="s">
        <v>597</v>
      </c>
      <c r="B82" s="127">
        <v>1085</v>
      </c>
      <c r="C82" s="235">
        <v>150100</v>
      </c>
      <c r="D82" s="127">
        <v>585</v>
      </c>
      <c r="E82" s="235">
        <v>30200</v>
      </c>
      <c r="F82" s="127">
        <v>10</v>
      </c>
      <c r="G82" s="235" t="s">
        <v>232</v>
      </c>
      <c r="H82" s="127">
        <v>127</v>
      </c>
      <c r="I82" s="235">
        <v>25400</v>
      </c>
      <c r="J82" s="127">
        <v>10</v>
      </c>
      <c r="K82" s="235" t="s">
        <v>232</v>
      </c>
      <c r="L82" s="127">
        <v>58</v>
      </c>
      <c r="M82" s="235">
        <v>8100</v>
      </c>
      <c r="N82" s="127">
        <v>34</v>
      </c>
      <c r="O82" s="235">
        <v>11900</v>
      </c>
      <c r="P82" s="127">
        <v>1138</v>
      </c>
      <c r="Q82" s="235">
        <v>227600</v>
      </c>
      <c r="R82" s="44">
        <v>199.98242530755712</v>
      </c>
      <c r="S82" s="236"/>
      <c r="T82" s="66"/>
    </row>
    <row r="83" spans="1:20">
      <c r="A83" s="35" t="s">
        <v>489</v>
      </c>
      <c r="B83" s="134">
        <v>2000.5741418999999</v>
      </c>
      <c r="C83" s="245">
        <v>266800</v>
      </c>
      <c r="D83" s="134">
        <v>867.05807990000005</v>
      </c>
      <c r="E83" s="245">
        <v>47000</v>
      </c>
      <c r="F83" s="134">
        <v>18.3074738</v>
      </c>
      <c r="G83" s="245">
        <v>2200</v>
      </c>
      <c r="H83" s="134">
        <v>35.304417999999998</v>
      </c>
      <c r="I83" s="245">
        <v>7100</v>
      </c>
      <c r="J83" s="134">
        <v>21.5899036</v>
      </c>
      <c r="K83" s="245">
        <v>2600</v>
      </c>
      <c r="L83" s="134">
        <v>65.840538699999996</v>
      </c>
      <c r="M83" s="245">
        <v>8100</v>
      </c>
      <c r="N83" s="134">
        <v>34.545344</v>
      </c>
      <c r="O83" s="245">
        <v>12500</v>
      </c>
      <c r="P83" s="134">
        <v>2043.6362836999999</v>
      </c>
      <c r="Q83" s="245">
        <v>346300</v>
      </c>
      <c r="R83" s="38">
        <v>169.47094257225535</v>
      </c>
      <c r="S83" s="236"/>
      <c r="T83" s="66"/>
    </row>
    <row r="84" spans="1:20">
      <c r="A84" s="41" t="s">
        <v>598</v>
      </c>
      <c r="B84" s="127">
        <v>442.30392970000003</v>
      </c>
      <c r="C84" s="235">
        <v>59000</v>
      </c>
      <c r="D84" s="127">
        <v>16.071368400000001</v>
      </c>
      <c r="E84" s="235">
        <v>1500</v>
      </c>
      <c r="F84" s="127">
        <v>10</v>
      </c>
      <c r="G84" s="235" t="s">
        <v>232</v>
      </c>
      <c r="H84" s="127">
        <v>10</v>
      </c>
      <c r="I84" s="235" t="s">
        <v>232</v>
      </c>
      <c r="J84" s="127">
        <v>10</v>
      </c>
      <c r="K84" s="235" t="s">
        <v>232</v>
      </c>
      <c r="L84" s="127">
        <v>21.922728800000002</v>
      </c>
      <c r="M84" s="235">
        <v>2100</v>
      </c>
      <c r="N84" s="127">
        <v>18.815697</v>
      </c>
      <c r="O84" s="235">
        <v>7100</v>
      </c>
      <c r="P84" s="127">
        <v>462.94132569999999</v>
      </c>
      <c r="Q84" s="235">
        <v>71300</v>
      </c>
      <c r="R84" s="44">
        <v>153.97954182231263</v>
      </c>
      <c r="S84" s="236"/>
      <c r="T84" s="66"/>
    </row>
    <row r="85" spans="1:20">
      <c r="A85" s="35" t="s">
        <v>454</v>
      </c>
      <c r="B85" s="134">
        <v>2008.9370512</v>
      </c>
      <c r="C85" s="245">
        <v>267000</v>
      </c>
      <c r="D85" s="134">
        <v>17.320574799999999</v>
      </c>
      <c r="E85" s="245">
        <v>2000</v>
      </c>
      <c r="F85" s="134">
        <v>15.013701899999999</v>
      </c>
      <c r="G85" s="245">
        <v>1900</v>
      </c>
      <c r="H85" s="134">
        <v>26.244115000000001</v>
      </c>
      <c r="I85" s="245">
        <v>5200</v>
      </c>
      <c r="J85" s="134">
        <v>20.019144900000001</v>
      </c>
      <c r="K85" s="245">
        <v>1800</v>
      </c>
      <c r="L85" s="134">
        <v>127.30584040000001</v>
      </c>
      <c r="M85" s="245">
        <v>13500</v>
      </c>
      <c r="N85" s="134">
        <v>113.24594039999999</v>
      </c>
      <c r="O85" s="245">
        <v>39600</v>
      </c>
      <c r="P85" s="134">
        <v>2089.1238933999998</v>
      </c>
      <c r="Q85" s="245">
        <v>331100</v>
      </c>
      <c r="R85" s="38">
        <v>158.50661129923586</v>
      </c>
      <c r="S85" s="236"/>
      <c r="T85" s="66"/>
    </row>
    <row r="86" spans="1:20">
      <c r="A86" s="41" t="s">
        <v>599</v>
      </c>
      <c r="B86" s="127">
        <v>4208.5929827000009</v>
      </c>
      <c r="C86" s="235">
        <v>596000</v>
      </c>
      <c r="D86" s="127">
        <v>177.490048</v>
      </c>
      <c r="E86" s="235">
        <v>21500</v>
      </c>
      <c r="F86" s="127">
        <v>32.491149900000003</v>
      </c>
      <c r="G86" s="235">
        <v>4200</v>
      </c>
      <c r="H86" s="127">
        <v>57.869009599999991</v>
      </c>
      <c r="I86" s="235">
        <v>11600</v>
      </c>
      <c r="J86" s="127">
        <v>47.474066000000008</v>
      </c>
      <c r="K86" s="235">
        <v>5000</v>
      </c>
      <c r="L86" s="127">
        <v>203.25721419999999</v>
      </c>
      <c r="M86" s="235">
        <v>26200</v>
      </c>
      <c r="N86" s="127">
        <v>78.202605700000007</v>
      </c>
      <c r="O86" s="235">
        <v>30000</v>
      </c>
      <c r="P86" s="127">
        <v>4298.3739681999996</v>
      </c>
      <c r="Q86" s="235">
        <v>694500</v>
      </c>
      <c r="R86" s="44">
        <v>161.56358230524424</v>
      </c>
      <c r="S86" s="236"/>
      <c r="T86" s="66"/>
    </row>
    <row r="87" spans="1:20">
      <c r="A87" s="35" t="s">
        <v>600</v>
      </c>
      <c r="B87" s="134">
        <v>1586.4936743000001</v>
      </c>
      <c r="C87" s="245">
        <v>210700</v>
      </c>
      <c r="D87" s="134">
        <v>66.885149999999996</v>
      </c>
      <c r="E87" s="245">
        <v>8100</v>
      </c>
      <c r="F87" s="134">
        <v>10</v>
      </c>
      <c r="G87" s="245" t="s">
        <v>232</v>
      </c>
      <c r="H87" s="134">
        <v>10</v>
      </c>
      <c r="I87" s="245" t="s">
        <v>232</v>
      </c>
      <c r="J87" s="134">
        <v>21.616497199999998</v>
      </c>
      <c r="K87" s="245">
        <v>2500</v>
      </c>
      <c r="L87" s="134">
        <v>79.137561799999986</v>
      </c>
      <c r="M87" s="245">
        <v>11800</v>
      </c>
      <c r="N87" s="134">
        <v>37.653321200000001</v>
      </c>
      <c r="O87" s="245">
        <v>14300</v>
      </c>
      <c r="P87" s="134">
        <v>1628.6968055</v>
      </c>
      <c r="Q87" s="245">
        <v>248500</v>
      </c>
      <c r="R87" s="38">
        <v>152.60282034506636</v>
      </c>
      <c r="S87" s="236"/>
      <c r="T87" s="66"/>
    </row>
    <row r="88" spans="1:20">
      <c r="A88" s="41" t="s">
        <v>601</v>
      </c>
      <c r="B88" s="127">
        <v>938.32120179999993</v>
      </c>
      <c r="C88" s="235">
        <v>121400</v>
      </c>
      <c r="D88" s="127">
        <v>439.8847604</v>
      </c>
      <c r="E88" s="235">
        <v>23700</v>
      </c>
      <c r="F88" s="127">
        <v>10</v>
      </c>
      <c r="G88" s="235" t="s">
        <v>232</v>
      </c>
      <c r="H88" s="127">
        <v>10</v>
      </c>
      <c r="I88" s="235" t="s">
        <v>232</v>
      </c>
      <c r="J88" s="127">
        <v>18.575468800000003</v>
      </c>
      <c r="K88" s="235">
        <v>2300</v>
      </c>
      <c r="L88" s="127">
        <v>49.149529999999999</v>
      </c>
      <c r="M88" s="235">
        <v>7300</v>
      </c>
      <c r="N88" s="127">
        <v>30.073132900000001</v>
      </c>
      <c r="O88" s="235">
        <v>12600</v>
      </c>
      <c r="P88" s="127">
        <v>966.32132129999991</v>
      </c>
      <c r="Q88" s="235">
        <v>168200</v>
      </c>
      <c r="R88" s="44">
        <v>174.1097574075643</v>
      </c>
      <c r="S88" s="236"/>
      <c r="T88" s="66"/>
    </row>
    <row r="89" spans="1:20">
      <c r="A89" s="35" t="s">
        <v>602</v>
      </c>
      <c r="B89" s="134">
        <v>924.45215040000005</v>
      </c>
      <c r="C89" s="245">
        <v>125200</v>
      </c>
      <c r="D89" s="134">
        <v>157.5571995</v>
      </c>
      <c r="E89" s="245">
        <v>9300</v>
      </c>
      <c r="F89" s="134">
        <v>10</v>
      </c>
      <c r="G89" s="245" t="s">
        <v>232</v>
      </c>
      <c r="H89" s="134">
        <v>27.7928271</v>
      </c>
      <c r="I89" s="245">
        <v>5600</v>
      </c>
      <c r="J89" s="134">
        <v>10</v>
      </c>
      <c r="K89" s="245" t="s">
        <v>232</v>
      </c>
      <c r="L89" s="134">
        <v>40.892539400000004</v>
      </c>
      <c r="M89" s="245">
        <v>5000</v>
      </c>
      <c r="N89" s="134">
        <v>36.267551500000003</v>
      </c>
      <c r="O89" s="245">
        <v>13000</v>
      </c>
      <c r="P89" s="134">
        <v>950.3714099</v>
      </c>
      <c r="Q89" s="245">
        <v>159600</v>
      </c>
      <c r="R89" s="38">
        <v>167.98380139886405</v>
      </c>
      <c r="S89" s="236"/>
      <c r="T89" s="66"/>
    </row>
    <row r="90" spans="1:20">
      <c r="A90" s="41" t="s">
        <v>603</v>
      </c>
      <c r="B90" s="127">
        <v>18380.1955008</v>
      </c>
      <c r="C90" s="235">
        <v>2576200</v>
      </c>
      <c r="D90" s="127">
        <v>8885.3370840999978</v>
      </c>
      <c r="E90" s="235">
        <v>480500</v>
      </c>
      <c r="F90" s="127">
        <v>167.6468764</v>
      </c>
      <c r="G90" s="235">
        <v>23600</v>
      </c>
      <c r="H90" s="127">
        <v>465.08024890000002</v>
      </c>
      <c r="I90" s="235">
        <v>93000</v>
      </c>
      <c r="J90" s="127">
        <v>247.7292415</v>
      </c>
      <c r="K90" s="235">
        <v>32100</v>
      </c>
      <c r="L90" s="127">
        <v>946.32670849999988</v>
      </c>
      <c r="M90" s="235">
        <v>106700</v>
      </c>
      <c r="N90" s="127">
        <v>451.27641329999994</v>
      </c>
      <c r="O90" s="235">
        <v>148200</v>
      </c>
      <c r="P90" s="127">
        <v>18974.604388600001</v>
      </c>
      <c r="Q90" s="235">
        <v>3460300</v>
      </c>
      <c r="R90" s="44">
        <v>182.36286624979314</v>
      </c>
      <c r="S90" s="236"/>
      <c r="T90" s="66"/>
    </row>
    <row r="91" spans="1:20">
      <c r="A91" s="35" t="s">
        <v>497</v>
      </c>
      <c r="B91" s="134">
        <v>2898.2468064</v>
      </c>
      <c r="C91" s="245">
        <v>390500</v>
      </c>
      <c r="D91" s="134">
        <v>1382.3249344000001</v>
      </c>
      <c r="E91" s="245">
        <v>72100</v>
      </c>
      <c r="F91" s="134">
        <v>17.454672000000002</v>
      </c>
      <c r="G91" s="245">
        <v>2600</v>
      </c>
      <c r="H91" s="134">
        <v>280.98465279999999</v>
      </c>
      <c r="I91" s="245">
        <v>56200</v>
      </c>
      <c r="J91" s="134">
        <v>38.364015999999999</v>
      </c>
      <c r="K91" s="245">
        <v>4800</v>
      </c>
      <c r="L91" s="134">
        <v>150.91073599999999</v>
      </c>
      <c r="M91" s="245">
        <v>14000</v>
      </c>
      <c r="N91" s="134">
        <v>101.637376</v>
      </c>
      <c r="O91" s="245">
        <v>34500</v>
      </c>
      <c r="P91" s="134">
        <v>3049.6847392</v>
      </c>
      <c r="Q91" s="245">
        <v>574700</v>
      </c>
      <c r="R91" s="38">
        <v>188.43794225168023</v>
      </c>
      <c r="S91" s="236"/>
      <c r="T91" s="66"/>
    </row>
    <row r="92" spans="1:20">
      <c r="A92" s="41" t="s">
        <v>604</v>
      </c>
      <c r="B92" s="127">
        <v>15084.1080119</v>
      </c>
      <c r="C92" s="235">
        <v>2066900</v>
      </c>
      <c r="D92" s="127">
        <v>7694.0357459999996</v>
      </c>
      <c r="E92" s="235">
        <v>415100</v>
      </c>
      <c r="F92" s="127">
        <v>103.0015202</v>
      </c>
      <c r="G92" s="235">
        <v>14200</v>
      </c>
      <c r="H92" s="127">
        <v>1282.0091768</v>
      </c>
      <c r="I92" s="235">
        <v>256400</v>
      </c>
      <c r="J92" s="127">
        <v>203.002544</v>
      </c>
      <c r="K92" s="235">
        <v>29500</v>
      </c>
      <c r="L92" s="127">
        <v>1019.0109409</v>
      </c>
      <c r="M92" s="235">
        <v>118800</v>
      </c>
      <c r="N92" s="127">
        <v>290.00204109999999</v>
      </c>
      <c r="O92" s="235">
        <v>104200</v>
      </c>
      <c r="P92" s="127">
        <v>15890.1169274</v>
      </c>
      <c r="Q92" s="235">
        <v>3005000</v>
      </c>
      <c r="R92" s="44">
        <v>189.11206166696164</v>
      </c>
      <c r="S92" s="236"/>
      <c r="T92" s="66"/>
    </row>
    <row r="93" spans="1:20">
      <c r="A93" s="35" t="s">
        <v>605</v>
      </c>
      <c r="B93" s="134">
        <v>674.7806051</v>
      </c>
      <c r="C93" s="245">
        <v>91600</v>
      </c>
      <c r="D93" s="134">
        <v>354.74714810000006</v>
      </c>
      <c r="E93" s="245">
        <v>19200</v>
      </c>
      <c r="F93" s="134">
        <v>10</v>
      </c>
      <c r="G93" s="245" t="s">
        <v>232</v>
      </c>
      <c r="H93" s="134">
        <v>11.985792199999999</v>
      </c>
      <c r="I93" s="245">
        <v>2400</v>
      </c>
      <c r="J93" s="134">
        <v>14.210182199999998</v>
      </c>
      <c r="K93" s="245">
        <v>1600</v>
      </c>
      <c r="L93" s="134">
        <v>67.430237000000005</v>
      </c>
      <c r="M93" s="245">
        <v>9400</v>
      </c>
      <c r="N93" s="134">
        <v>28.780879300000002</v>
      </c>
      <c r="O93" s="245">
        <v>9800</v>
      </c>
      <c r="P93" s="134">
        <v>719.2008168000001</v>
      </c>
      <c r="Q93" s="245">
        <v>134400</v>
      </c>
      <c r="R93" s="38">
        <v>186.88485179415051</v>
      </c>
      <c r="S93" s="236"/>
      <c r="T93" s="66"/>
    </row>
    <row r="94" spans="1:20">
      <c r="A94" s="41" t="s">
        <v>472</v>
      </c>
      <c r="B94" s="127">
        <v>4905.1954326000005</v>
      </c>
      <c r="C94" s="235">
        <v>665600</v>
      </c>
      <c r="D94" s="127">
        <v>2816.5180845</v>
      </c>
      <c r="E94" s="235">
        <v>149700</v>
      </c>
      <c r="F94" s="127">
        <v>31.5508293</v>
      </c>
      <c r="G94" s="235">
        <v>4200</v>
      </c>
      <c r="H94" s="127">
        <v>112.7725971</v>
      </c>
      <c r="I94" s="235">
        <v>22600</v>
      </c>
      <c r="J94" s="127">
        <v>84.571196999999998</v>
      </c>
      <c r="K94" s="235">
        <v>10800</v>
      </c>
      <c r="L94" s="127">
        <v>433.0353447</v>
      </c>
      <c r="M94" s="235">
        <v>56200</v>
      </c>
      <c r="N94" s="127">
        <v>223.06141199999999</v>
      </c>
      <c r="O94" s="235">
        <v>89900</v>
      </c>
      <c r="P94" s="127">
        <v>5162.5526591999997</v>
      </c>
      <c r="Q94" s="235">
        <v>999000</v>
      </c>
      <c r="R94" s="44">
        <v>193.49925422376216</v>
      </c>
      <c r="S94" s="236"/>
      <c r="T94" s="66"/>
    </row>
    <row r="95" spans="1:20">
      <c r="A95" s="35" t="s">
        <v>606</v>
      </c>
      <c r="B95" s="134">
        <v>2056.9633564000001</v>
      </c>
      <c r="C95" s="245">
        <v>273500</v>
      </c>
      <c r="D95" s="134">
        <v>639.17256050000003</v>
      </c>
      <c r="E95" s="245">
        <v>34000</v>
      </c>
      <c r="F95" s="134">
        <v>10</v>
      </c>
      <c r="G95" s="245" t="s">
        <v>232</v>
      </c>
      <c r="H95" s="134">
        <v>34.549469500000001</v>
      </c>
      <c r="I95" s="245">
        <v>6900</v>
      </c>
      <c r="J95" s="134">
        <v>41.896409499999997</v>
      </c>
      <c r="K95" s="245">
        <v>5400</v>
      </c>
      <c r="L95" s="134">
        <v>140.94423860000001</v>
      </c>
      <c r="M95" s="245">
        <v>16000</v>
      </c>
      <c r="N95" s="134">
        <v>68.023894299999995</v>
      </c>
      <c r="O95" s="245">
        <v>27400</v>
      </c>
      <c r="P95" s="134">
        <v>2141.2405827000002</v>
      </c>
      <c r="Q95" s="245">
        <v>364300</v>
      </c>
      <c r="R95" s="38">
        <v>170.12649789546697</v>
      </c>
      <c r="S95" s="236"/>
      <c r="T95" s="66"/>
    </row>
    <row r="96" spans="1:20">
      <c r="A96" s="41" t="s">
        <v>607</v>
      </c>
      <c r="B96" s="127">
        <v>17022.211465100001</v>
      </c>
      <c r="C96" s="235">
        <v>2291000</v>
      </c>
      <c r="D96" s="127">
        <v>7802.2487266000007</v>
      </c>
      <c r="E96" s="235">
        <v>404000</v>
      </c>
      <c r="F96" s="127">
        <v>102.85944240000003</v>
      </c>
      <c r="G96" s="235">
        <v>13300</v>
      </c>
      <c r="H96" s="127">
        <v>719.600549</v>
      </c>
      <c r="I96" s="235">
        <v>143900</v>
      </c>
      <c r="J96" s="127">
        <v>583.29782060000002</v>
      </c>
      <c r="K96" s="235">
        <v>75100</v>
      </c>
      <c r="L96" s="127">
        <v>1075.0103397999999</v>
      </c>
      <c r="M96" s="235">
        <v>99600</v>
      </c>
      <c r="N96" s="127">
        <v>982.5815083</v>
      </c>
      <c r="O96" s="235">
        <v>343600</v>
      </c>
      <c r="P96" s="127">
        <v>18156.013954899998</v>
      </c>
      <c r="Q96" s="235">
        <v>3370500</v>
      </c>
      <c r="R96" s="44">
        <v>185.6407722541357</v>
      </c>
      <c r="S96" s="236"/>
      <c r="T96" s="66"/>
    </row>
    <row r="97" spans="1:20">
      <c r="A97" s="35" t="s">
        <v>445</v>
      </c>
      <c r="B97" s="134">
        <v>19931.204720900001</v>
      </c>
      <c r="C97" s="245">
        <v>2725100</v>
      </c>
      <c r="D97" s="134">
        <v>6888.5377647000005</v>
      </c>
      <c r="E97" s="245">
        <v>362000</v>
      </c>
      <c r="F97" s="134">
        <v>146.29339469999999</v>
      </c>
      <c r="G97" s="245">
        <v>18300</v>
      </c>
      <c r="H97" s="134">
        <v>305.07586370000001</v>
      </c>
      <c r="I97" s="245">
        <v>61000</v>
      </c>
      <c r="J97" s="134">
        <v>575.76117710000005</v>
      </c>
      <c r="K97" s="245">
        <v>75800</v>
      </c>
      <c r="L97" s="134">
        <v>1485.1581084999998</v>
      </c>
      <c r="M97" s="245">
        <v>150500</v>
      </c>
      <c r="N97" s="134">
        <v>988.49256259999993</v>
      </c>
      <c r="O97" s="245">
        <v>360900</v>
      </c>
      <c r="P97" s="134">
        <v>21183.316286900001</v>
      </c>
      <c r="Q97" s="245">
        <v>3753400</v>
      </c>
      <c r="R97" s="38">
        <v>177.18870265242046</v>
      </c>
      <c r="S97" s="236"/>
      <c r="T97" s="66"/>
    </row>
    <row r="98" spans="1:20">
      <c r="A98" s="41" t="s">
        <v>498</v>
      </c>
      <c r="B98" s="127">
        <v>15135.899186099999</v>
      </c>
      <c r="C98" s="235">
        <v>2097300</v>
      </c>
      <c r="D98" s="127">
        <v>537.03719789999991</v>
      </c>
      <c r="E98" s="235">
        <v>65000</v>
      </c>
      <c r="F98" s="127">
        <v>139.28558559999999</v>
      </c>
      <c r="G98" s="235">
        <v>18000</v>
      </c>
      <c r="H98" s="127">
        <v>378.76733130000002</v>
      </c>
      <c r="I98" s="235">
        <v>75800</v>
      </c>
      <c r="J98" s="127">
        <v>200.4952801</v>
      </c>
      <c r="K98" s="235">
        <v>23300</v>
      </c>
      <c r="L98" s="127">
        <v>900.38022190000004</v>
      </c>
      <c r="M98" s="235">
        <v>92800</v>
      </c>
      <c r="N98" s="127">
        <v>343.32171510000001</v>
      </c>
      <c r="O98" s="235">
        <v>125200</v>
      </c>
      <c r="P98" s="127">
        <v>15568.8664042</v>
      </c>
      <c r="Q98" s="235">
        <v>2497200</v>
      </c>
      <c r="R98" s="44">
        <v>160.39777648343298</v>
      </c>
      <c r="S98" s="236"/>
      <c r="T98" s="66"/>
    </row>
    <row r="99" spans="1:20">
      <c r="A99" s="35" t="s">
        <v>455</v>
      </c>
      <c r="B99" s="134">
        <v>12078.121820200002</v>
      </c>
      <c r="C99" s="245">
        <v>1684200</v>
      </c>
      <c r="D99" s="134">
        <v>1215.8214805</v>
      </c>
      <c r="E99" s="245">
        <v>87500</v>
      </c>
      <c r="F99" s="134">
        <v>113.90595649999999</v>
      </c>
      <c r="G99" s="245">
        <v>15300</v>
      </c>
      <c r="H99" s="134">
        <v>414.89488390000002</v>
      </c>
      <c r="I99" s="245">
        <v>83000</v>
      </c>
      <c r="J99" s="134">
        <v>124.1740586</v>
      </c>
      <c r="K99" s="245">
        <v>14900</v>
      </c>
      <c r="L99" s="134">
        <v>843.90364740000007</v>
      </c>
      <c r="M99" s="245">
        <v>83600</v>
      </c>
      <c r="N99" s="134">
        <v>274.20653229999999</v>
      </c>
      <c r="O99" s="245">
        <v>101500</v>
      </c>
      <c r="P99" s="134">
        <v>12499.240707699999</v>
      </c>
      <c r="Q99" s="245">
        <v>2070000</v>
      </c>
      <c r="R99" s="38">
        <v>165.60922830787706</v>
      </c>
      <c r="S99" s="236"/>
      <c r="T99" s="66"/>
    </row>
    <row r="100" spans="1:20" ht="14.15" customHeight="1">
      <c r="A100" s="41" t="s">
        <v>457</v>
      </c>
      <c r="B100" s="127">
        <v>4197.9767904</v>
      </c>
      <c r="C100" s="235">
        <v>586800</v>
      </c>
      <c r="D100" s="127">
        <v>1977.5074245000003</v>
      </c>
      <c r="E100" s="235">
        <v>101900</v>
      </c>
      <c r="F100" s="127">
        <v>28.106217999999998</v>
      </c>
      <c r="G100" s="235">
        <v>3600</v>
      </c>
      <c r="H100" s="127">
        <v>97.913055600000007</v>
      </c>
      <c r="I100" s="235">
        <v>19600</v>
      </c>
      <c r="J100" s="127">
        <v>66.876234299999993</v>
      </c>
      <c r="K100" s="235">
        <v>9200</v>
      </c>
      <c r="L100" s="127">
        <v>378.67758829999997</v>
      </c>
      <c r="M100" s="235">
        <v>44000</v>
      </c>
      <c r="N100" s="127">
        <v>229.49250749999999</v>
      </c>
      <c r="O100" s="235">
        <v>83700</v>
      </c>
      <c r="P100" s="127">
        <v>4469.3206411000001</v>
      </c>
      <c r="Q100" s="235">
        <v>848700</v>
      </c>
      <c r="R100" s="44">
        <v>189.90346118832196</v>
      </c>
      <c r="S100" s="236"/>
      <c r="T100" s="66"/>
    </row>
    <row r="101" spans="1:20">
      <c r="A101" s="35" t="s">
        <v>608</v>
      </c>
      <c r="B101" s="134">
        <v>9514.2864683000007</v>
      </c>
      <c r="C101" s="245">
        <v>1316200</v>
      </c>
      <c r="D101" s="134">
        <v>4396.7614067000004</v>
      </c>
      <c r="E101" s="245">
        <v>235400</v>
      </c>
      <c r="F101" s="134">
        <v>56.120627700000007</v>
      </c>
      <c r="G101" s="245">
        <v>7200</v>
      </c>
      <c r="H101" s="134">
        <v>414.82796740000003</v>
      </c>
      <c r="I101" s="245">
        <v>83000</v>
      </c>
      <c r="J101" s="134">
        <v>103.78302169999999</v>
      </c>
      <c r="K101" s="245">
        <v>14800</v>
      </c>
      <c r="L101" s="134">
        <v>554.66367079999998</v>
      </c>
      <c r="M101" s="245">
        <v>67300</v>
      </c>
      <c r="N101" s="134">
        <v>424.02487870000004</v>
      </c>
      <c r="O101" s="245">
        <v>138600</v>
      </c>
      <c r="P101" s="134">
        <v>9938.287537199998</v>
      </c>
      <c r="Q101" s="245">
        <v>1862400</v>
      </c>
      <c r="R101" s="38">
        <v>187.39740579246848</v>
      </c>
      <c r="S101" s="236"/>
      <c r="T101" s="66"/>
    </row>
    <row r="102" spans="1:20">
      <c r="A102" s="41" t="s">
        <v>609</v>
      </c>
      <c r="B102" s="127">
        <v>3911.8060812000003</v>
      </c>
      <c r="C102" s="235">
        <v>547300</v>
      </c>
      <c r="D102" s="127">
        <v>99.459406099999995</v>
      </c>
      <c r="E102" s="235">
        <v>12000</v>
      </c>
      <c r="F102" s="127">
        <v>23.325388</v>
      </c>
      <c r="G102" s="235">
        <v>3100</v>
      </c>
      <c r="H102" s="127">
        <v>43.136504000000002</v>
      </c>
      <c r="I102" s="235">
        <v>8600</v>
      </c>
      <c r="J102" s="127">
        <v>66.984494199999986</v>
      </c>
      <c r="K102" s="235">
        <v>6900</v>
      </c>
      <c r="L102" s="127">
        <v>204.04361610000001</v>
      </c>
      <c r="M102" s="235">
        <v>20700</v>
      </c>
      <c r="N102" s="127">
        <v>190.5826223</v>
      </c>
      <c r="O102" s="235">
        <v>63000</v>
      </c>
      <c r="P102" s="127">
        <v>4042.2114148000005</v>
      </c>
      <c r="Q102" s="235">
        <v>661700</v>
      </c>
      <c r="R102" s="44">
        <v>163.69267836863958</v>
      </c>
      <c r="S102" s="236"/>
      <c r="T102" s="66"/>
    </row>
    <row r="103" spans="1:20">
      <c r="A103" s="35" t="s">
        <v>610</v>
      </c>
      <c r="B103" s="134">
        <v>8302.2366000999991</v>
      </c>
      <c r="C103" s="245">
        <v>1147600</v>
      </c>
      <c r="D103" s="134">
        <v>3857.0315529</v>
      </c>
      <c r="E103" s="245">
        <v>205200</v>
      </c>
      <c r="F103" s="134">
        <v>59.885539300000005</v>
      </c>
      <c r="G103" s="245">
        <v>8600</v>
      </c>
      <c r="H103" s="134">
        <v>497.76066170000001</v>
      </c>
      <c r="I103" s="245">
        <v>99600</v>
      </c>
      <c r="J103" s="134">
        <v>180.68507289999999</v>
      </c>
      <c r="K103" s="245">
        <v>25400</v>
      </c>
      <c r="L103" s="134">
        <v>537.88763770000003</v>
      </c>
      <c r="M103" s="245">
        <v>54700</v>
      </c>
      <c r="N103" s="134">
        <v>322.11616530000003</v>
      </c>
      <c r="O103" s="245">
        <v>113900</v>
      </c>
      <c r="P103" s="134">
        <v>8798.9234862000012</v>
      </c>
      <c r="Q103" s="245">
        <v>1654800</v>
      </c>
      <c r="R103" s="38">
        <v>188.06865556059753</v>
      </c>
      <c r="S103" s="236"/>
      <c r="T103" s="66"/>
    </row>
    <row r="104" spans="1:20">
      <c r="A104" s="41" t="s">
        <v>611</v>
      </c>
      <c r="B104" s="127">
        <v>9782.3487913999998</v>
      </c>
      <c r="C104" s="235">
        <v>1388900</v>
      </c>
      <c r="D104" s="127">
        <v>5543.3334015</v>
      </c>
      <c r="E104" s="235">
        <v>307000</v>
      </c>
      <c r="F104" s="127">
        <v>61.289854399999996</v>
      </c>
      <c r="G104" s="235">
        <v>7900</v>
      </c>
      <c r="H104" s="127">
        <v>162.15221639999999</v>
      </c>
      <c r="I104" s="235">
        <v>32400</v>
      </c>
      <c r="J104" s="127">
        <v>220.62989709999999</v>
      </c>
      <c r="K104" s="235">
        <v>24800</v>
      </c>
      <c r="L104" s="127">
        <v>622.10742500000003</v>
      </c>
      <c r="M104" s="235">
        <v>64500</v>
      </c>
      <c r="N104" s="127">
        <v>387.2819447</v>
      </c>
      <c r="O104" s="235">
        <v>137200</v>
      </c>
      <c r="P104" s="127">
        <v>10190.022191499998</v>
      </c>
      <c r="Q104" s="235">
        <v>1962700</v>
      </c>
      <c r="R104" s="44">
        <v>192.6116419926052</v>
      </c>
      <c r="S104" s="236"/>
      <c r="T104" s="66"/>
    </row>
    <row r="105" spans="1:20">
      <c r="A105" s="35" t="s">
        <v>473</v>
      </c>
      <c r="B105" s="134">
        <v>18536.234644200002</v>
      </c>
      <c r="C105" s="245">
        <v>2618100</v>
      </c>
      <c r="D105" s="134">
        <v>2929.8727982</v>
      </c>
      <c r="E105" s="245">
        <v>268300</v>
      </c>
      <c r="F105" s="134">
        <v>236.8644439</v>
      </c>
      <c r="G105" s="245">
        <v>31200</v>
      </c>
      <c r="H105" s="134">
        <v>409.44330600000001</v>
      </c>
      <c r="I105" s="245">
        <v>81900</v>
      </c>
      <c r="J105" s="134">
        <v>257.82983410000003</v>
      </c>
      <c r="K105" s="245">
        <v>30400</v>
      </c>
      <c r="L105" s="134">
        <v>1198.2919930000003</v>
      </c>
      <c r="M105" s="245">
        <v>152900</v>
      </c>
      <c r="N105" s="134">
        <v>436.45019180000003</v>
      </c>
      <c r="O105" s="245">
        <v>153800</v>
      </c>
      <c r="P105" s="134">
        <v>19127.301863000001</v>
      </c>
      <c r="Q105" s="245">
        <v>3336700</v>
      </c>
      <c r="R105" s="38">
        <v>174.44767340357419</v>
      </c>
      <c r="S105" s="236"/>
      <c r="T105" s="66"/>
    </row>
    <row r="106" spans="1:20">
      <c r="A106" s="41" t="s">
        <v>456</v>
      </c>
      <c r="B106" s="127">
        <v>2163.8795686999997</v>
      </c>
      <c r="C106" s="235">
        <v>294900</v>
      </c>
      <c r="D106" s="127">
        <v>209.97063499999999</v>
      </c>
      <c r="E106" s="235">
        <v>12100</v>
      </c>
      <c r="F106" s="127">
        <v>21.585096699999998</v>
      </c>
      <c r="G106" s="235">
        <v>2900</v>
      </c>
      <c r="H106" s="127">
        <v>56.978201300000002</v>
      </c>
      <c r="I106" s="235">
        <v>11400</v>
      </c>
      <c r="J106" s="127">
        <v>27.624469299999998</v>
      </c>
      <c r="K106" s="235">
        <v>2100</v>
      </c>
      <c r="L106" s="127">
        <v>178.02433179999997</v>
      </c>
      <c r="M106" s="235">
        <v>18000</v>
      </c>
      <c r="N106" s="127">
        <v>65.138466199999982</v>
      </c>
      <c r="O106" s="235">
        <v>23500</v>
      </c>
      <c r="P106" s="127">
        <v>2276.3290320999999</v>
      </c>
      <c r="Q106" s="235">
        <v>365000</v>
      </c>
      <c r="R106" s="44">
        <v>160.32482214907125</v>
      </c>
      <c r="S106" s="236"/>
      <c r="T106" s="66"/>
    </row>
    <row r="107" spans="1:20">
      <c r="A107" s="35" t="s">
        <v>612</v>
      </c>
      <c r="B107" s="134">
        <v>2291.3875477000001</v>
      </c>
      <c r="C107" s="245">
        <v>313400</v>
      </c>
      <c r="D107" s="134">
        <v>699.81362569999999</v>
      </c>
      <c r="E107" s="245">
        <v>40000</v>
      </c>
      <c r="F107" s="134">
        <v>16.407758899999997</v>
      </c>
      <c r="G107" s="245">
        <v>2100</v>
      </c>
      <c r="H107" s="134">
        <v>52.353234800000003</v>
      </c>
      <c r="I107" s="245">
        <v>10500</v>
      </c>
      <c r="J107" s="134">
        <v>35.018142300000001</v>
      </c>
      <c r="K107" s="245">
        <v>4900</v>
      </c>
      <c r="L107" s="134">
        <v>156.24205259999999</v>
      </c>
      <c r="M107" s="245">
        <v>23400</v>
      </c>
      <c r="N107" s="134">
        <v>66.737250500000002</v>
      </c>
      <c r="O107" s="245">
        <v>26100</v>
      </c>
      <c r="P107" s="134">
        <v>2385.1824983000001</v>
      </c>
      <c r="Q107" s="245">
        <v>420400</v>
      </c>
      <c r="R107" s="38">
        <v>176.27264722840428</v>
      </c>
      <c r="S107" s="236"/>
      <c r="T107" s="66"/>
    </row>
    <row r="108" spans="1:20">
      <c r="A108" s="41" t="s">
        <v>613</v>
      </c>
      <c r="B108" s="127">
        <v>2134.6816195000001</v>
      </c>
      <c r="C108" s="235">
        <v>291700</v>
      </c>
      <c r="D108" s="127">
        <v>447.27570539999999</v>
      </c>
      <c r="E108" s="235">
        <v>23300</v>
      </c>
      <c r="F108" s="127">
        <v>15.438520499999999</v>
      </c>
      <c r="G108" s="235">
        <v>2100</v>
      </c>
      <c r="H108" s="127">
        <v>30.9461008</v>
      </c>
      <c r="I108" s="235">
        <v>6200</v>
      </c>
      <c r="J108" s="127">
        <v>27.120480300000001</v>
      </c>
      <c r="K108" s="235">
        <v>3100</v>
      </c>
      <c r="L108" s="127">
        <v>121.3608115</v>
      </c>
      <c r="M108" s="235">
        <v>15200</v>
      </c>
      <c r="N108" s="127">
        <v>50.818830000000005</v>
      </c>
      <c r="O108" s="235">
        <v>21200</v>
      </c>
      <c r="P108" s="127">
        <v>2201.0506672000001</v>
      </c>
      <c r="Q108" s="235">
        <v>362800</v>
      </c>
      <c r="R108" s="44">
        <v>164.84169769329154</v>
      </c>
      <c r="S108" s="236"/>
      <c r="T108" s="66"/>
    </row>
    <row r="109" spans="1:20">
      <c r="A109" s="35" t="s">
        <v>494</v>
      </c>
      <c r="B109" s="134">
        <v>2203.6165082000002</v>
      </c>
      <c r="C109" s="245">
        <v>301300</v>
      </c>
      <c r="D109" s="134">
        <v>1285.4688804</v>
      </c>
      <c r="E109" s="245">
        <v>66600</v>
      </c>
      <c r="F109" s="134">
        <v>11.7238966</v>
      </c>
      <c r="G109" s="245">
        <v>1600</v>
      </c>
      <c r="H109" s="134">
        <v>52.963517199999998</v>
      </c>
      <c r="I109" s="245">
        <v>10600</v>
      </c>
      <c r="J109" s="134">
        <v>56.775149300000002</v>
      </c>
      <c r="K109" s="245">
        <v>7400</v>
      </c>
      <c r="L109" s="134">
        <v>130.7318363</v>
      </c>
      <c r="M109" s="245">
        <v>14200</v>
      </c>
      <c r="N109" s="134">
        <v>113.2121879</v>
      </c>
      <c r="O109" s="245">
        <v>36100</v>
      </c>
      <c r="P109" s="134">
        <v>2339.1726381000003</v>
      </c>
      <c r="Q109" s="245">
        <v>437800</v>
      </c>
      <c r="R109" s="38">
        <v>187.17591382816198</v>
      </c>
      <c r="S109" s="236"/>
      <c r="T109" s="66"/>
    </row>
    <row r="110" spans="1:20">
      <c r="A110" s="41" t="s">
        <v>614</v>
      </c>
      <c r="B110" s="127">
        <v>17217.026973100001</v>
      </c>
      <c r="C110" s="235">
        <v>2402400</v>
      </c>
      <c r="D110" s="127">
        <v>4283.0050896000002</v>
      </c>
      <c r="E110" s="235">
        <v>239600</v>
      </c>
      <c r="F110" s="127">
        <v>143.00001109999999</v>
      </c>
      <c r="G110" s="235">
        <v>19400</v>
      </c>
      <c r="H110" s="127">
        <v>1386.0763265000001</v>
      </c>
      <c r="I110" s="235">
        <v>277200</v>
      </c>
      <c r="J110" s="127">
        <v>230.03820089999999</v>
      </c>
      <c r="K110" s="235">
        <v>31800</v>
      </c>
      <c r="L110" s="127">
        <v>1823.6993538000002</v>
      </c>
      <c r="M110" s="235">
        <v>169500</v>
      </c>
      <c r="N110" s="127">
        <v>377.20770559999994</v>
      </c>
      <c r="O110" s="235">
        <v>134400</v>
      </c>
      <c r="P110" s="127">
        <v>18492.688191100002</v>
      </c>
      <c r="Q110" s="235">
        <v>3274200</v>
      </c>
      <c r="R110" s="44">
        <v>177.0556749701266</v>
      </c>
      <c r="S110" s="236"/>
      <c r="T110" s="66"/>
    </row>
    <row r="111" spans="1:20">
      <c r="A111" s="35" t="s">
        <v>481</v>
      </c>
      <c r="B111" s="134">
        <v>12851.243072099998</v>
      </c>
      <c r="C111" s="245">
        <v>1735200</v>
      </c>
      <c r="D111" s="134">
        <v>5925.4815011999999</v>
      </c>
      <c r="E111" s="245">
        <v>304300</v>
      </c>
      <c r="F111" s="134">
        <v>84.314061899999999</v>
      </c>
      <c r="G111" s="245">
        <v>11800</v>
      </c>
      <c r="H111" s="134">
        <v>312.86837869999999</v>
      </c>
      <c r="I111" s="245">
        <v>62600</v>
      </c>
      <c r="J111" s="134">
        <v>104.03510029999998</v>
      </c>
      <c r="K111" s="245">
        <v>12800</v>
      </c>
      <c r="L111" s="134">
        <v>435.48199530000005</v>
      </c>
      <c r="M111" s="245">
        <v>55700</v>
      </c>
      <c r="N111" s="134">
        <v>732.80075670000008</v>
      </c>
      <c r="O111" s="245">
        <v>225600</v>
      </c>
      <c r="P111" s="134">
        <v>13235.806802800003</v>
      </c>
      <c r="Q111" s="245">
        <v>2408000</v>
      </c>
      <c r="R111" s="38">
        <v>181.93100796827073</v>
      </c>
      <c r="S111" s="236"/>
      <c r="T111" s="66"/>
    </row>
    <row r="112" spans="1:20">
      <c r="A112" s="41" t="s">
        <v>615</v>
      </c>
      <c r="B112" s="127">
        <v>9045.1905746000011</v>
      </c>
      <c r="C112" s="235">
        <v>1213000</v>
      </c>
      <c r="D112" s="127">
        <v>1270.0933789000001</v>
      </c>
      <c r="E112" s="235">
        <v>84100</v>
      </c>
      <c r="F112" s="127">
        <v>62.834573900000002</v>
      </c>
      <c r="G112" s="235">
        <v>7500</v>
      </c>
      <c r="H112" s="127">
        <v>131.31498440000001</v>
      </c>
      <c r="I112" s="235">
        <v>26300</v>
      </c>
      <c r="J112" s="127">
        <v>153.54895519999999</v>
      </c>
      <c r="K112" s="235">
        <v>18400</v>
      </c>
      <c r="L112" s="127">
        <v>536.30417020000016</v>
      </c>
      <c r="M112" s="235">
        <v>63700</v>
      </c>
      <c r="N112" s="127">
        <v>334.53455679999996</v>
      </c>
      <c r="O112" s="235">
        <v>126400</v>
      </c>
      <c r="P112" s="127">
        <v>9356.0121940000008</v>
      </c>
      <c r="Q112" s="235">
        <v>1539400</v>
      </c>
      <c r="R112" s="44">
        <v>164.53540221625752</v>
      </c>
      <c r="S112" s="236"/>
      <c r="T112" s="66"/>
    </row>
    <row r="113" spans="1:20">
      <c r="A113" s="35" t="s">
        <v>496</v>
      </c>
      <c r="B113" s="134">
        <v>947.46526940000001</v>
      </c>
      <c r="C113" s="245">
        <v>123200</v>
      </c>
      <c r="D113" s="134">
        <v>387.91271759999995</v>
      </c>
      <c r="E113" s="245">
        <v>18600</v>
      </c>
      <c r="F113" s="134">
        <v>10</v>
      </c>
      <c r="G113" s="245" t="s">
        <v>232</v>
      </c>
      <c r="H113" s="134">
        <v>12.4129521</v>
      </c>
      <c r="I113" s="245">
        <v>2500</v>
      </c>
      <c r="J113" s="134">
        <v>18.942904599999999</v>
      </c>
      <c r="K113" s="245">
        <v>2500</v>
      </c>
      <c r="L113" s="134">
        <v>75.848563100000007</v>
      </c>
      <c r="M113" s="245">
        <v>7300</v>
      </c>
      <c r="N113" s="134">
        <v>101.83539959999999</v>
      </c>
      <c r="O113" s="245">
        <v>39800</v>
      </c>
      <c r="P113" s="134">
        <v>988.81494029999988</v>
      </c>
      <c r="Q113" s="245">
        <v>194700</v>
      </c>
      <c r="R113" s="38">
        <v>196.87480964085913</v>
      </c>
      <c r="S113" s="236"/>
      <c r="T113" s="66"/>
    </row>
    <row r="114" spans="1:20">
      <c r="A114" s="41" t="s">
        <v>453</v>
      </c>
      <c r="B114" s="127">
        <v>1318.7783557000002</v>
      </c>
      <c r="C114" s="235">
        <v>179200</v>
      </c>
      <c r="D114" s="127">
        <v>86.008601299999981</v>
      </c>
      <c r="E114" s="235">
        <v>10400</v>
      </c>
      <c r="F114" s="127">
        <v>10</v>
      </c>
      <c r="G114" s="235" t="s">
        <v>232</v>
      </c>
      <c r="H114" s="127">
        <v>14.814510700000001</v>
      </c>
      <c r="I114" s="235">
        <v>3000</v>
      </c>
      <c r="J114" s="127">
        <v>16.358870899999999</v>
      </c>
      <c r="K114" s="235">
        <v>1500</v>
      </c>
      <c r="L114" s="127">
        <v>69.0624818</v>
      </c>
      <c r="M114" s="235">
        <v>7500</v>
      </c>
      <c r="N114" s="127">
        <v>37.499060999999998</v>
      </c>
      <c r="O114" s="235">
        <v>15100</v>
      </c>
      <c r="P114" s="127">
        <v>1349.1329649999998</v>
      </c>
      <c r="Q114" s="235">
        <v>217200</v>
      </c>
      <c r="R114" s="44">
        <v>161.00309775930796</v>
      </c>
      <c r="S114" s="236"/>
      <c r="T114" s="66"/>
    </row>
    <row r="115" spans="1:20">
      <c r="A115" s="35" t="s">
        <v>479</v>
      </c>
      <c r="B115" s="134">
        <v>9270.2833766999993</v>
      </c>
      <c r="C115" s="245">
        <v>1272800</v>
      </c>
      <c r="D115" s="134">
        <v>4453.6174728000005</v>
      </c>
      <c r="E115" s="245">
        <v>234700</v>
      </c>
      <c r="F115" s="134">
        <v>70.438757700000011</v>
      </c>
      <c r="G115" s="245">
        <v>9500</v>
      </c>
      <c r="H115" s="134">
        <v>800.34684460000005</v>
      </c>
      <c r="I115" s="245">
        <v>160100</v>
      </c>
      <c r="J115" s="134">
        <v>295.19440489999999</v>
      </c>
      <c r="K115" s="245">
        <v>42200</v>
      </c>
      <c r="L115" s="134">
        <v>1005.3692014000001</v>
      </c>
      <c r="M115" s="245">
        <v>87400</v>
      </c>
      <c r="N115" s="134">
        <v>320.89497690000002</v>
      </c>
      <c r="O115" s="245">
        <v>117500</v>
      </c>
      <c r="P115" s="134">
        <v>10178.110427899999</v>
      </c>
      <c r="Q115" s="245">
        <v>1924200</v>
      </c>
      <c r="R115" s="38">
        <v>189.04996351636214</v>
      </c>
      <c r="S115" s="236"/>
      <c r="T115" s="66"/>
    </row>
    <row r="116" spans="1:20">
      <c r="A116" s="41" t="s">
        <v>616</v>
      </c>
      <c r="B116" s="127">
        <v>15035.2213658</v>
      </c>
      <c r="C116" s="235">
        <v>2122300</v>
      </c>
      <c r="D116" s="127">
        <v>653.11476990000006</v>
      </c>
      <c r="E116" s="235">
        <v>63200</v>
      </c>
      <c r="F116" s="127">
        <v>112.3199441</v>
      </c>
      <c r="G116" s="235">
        <v>14500</v>
      </c>
      <c r="H116" s="127">
        <v>362.61979250000002</v>
      </c>
      <c r="I116" s="235">
        <v>72500</v>
      </c>
      <c r="J116" s="127">
        <v>215.96987150000001</v>
      </c>
      <c r="K116" s="235">
        <v>27700</v>
      </c>
      <c r="L116" s="127">
        <v>608.60976300000004</v>
      </c>
      <c r="M116" s="235">
        <v>74100</v>
      </c>
      <c r="N116" s="127">
        <v>255.9296946</v>
      </c>
      <c r="O116" s="235">
        <v>88800</v>
      </c>
      <c r="P116" s="127">
        <v>15377.1611018</v>
      </c>
      <c r="Q116" s="235">
        <v>2463100</v>
      </c>
      <c r="R116" s="44">
        <v>160.17864742930206</v>
      </c>
      <c r="S116" s="236"/>
      <c r="T116" s="66"/>
    </row>
    <row r="117" spans="1:20">
      <c r="A117" s="35" t="s">
        <v>617</v>
      </c>
      <c r="B117" s="134">
        <v>1675.2178353999998</v>
      </c>
      <c r="C117" s="245">
        <v>232000</v>
      </c>
      <c r="D117" s="134">
        <v>44.667014899999998</v>
      </c>
      <c r="E117" s="245">
        <v>5400</v>
      </c>
      <c r="F117" s="134">
        <v>22.725027299999997</v>
      </c>
      <c r="G117" s="245">
        <v>3400</v>
      </c>
      <c r="H117" s="134">
        <v>20.137953499999998</v>
      </c>
      <c r="I117" s="245">
        <v>4000</v>
      </c>
      <c r="J117" s="134">
        <v>25.054496699999998</v>
      </c>
      <c r="K117" s="245">
        <v>2500</v>
      </c>
      <c r="L117" s="134">
        <v>90.078852400000002</v>
      </c>
      <c r="M117" s="245">
        <v>11100</v>
      </c>
      <c r="N117" s="134">
        <v>57.0322429</v>
      </c>
      <c r="O117" s="245">
        <v>21400</v>
      </c>
      <c r="P117" s="134">
        <v>1735.5630174</v>
      </c>
      <c r="Q117" s="245">
        <v>279900</v>
      </c>
      <c r="R117" s="38">
        <v>161.24456876462827</v>
      </c>
      <c r="S117" s="236"/>
      <c r="T117" s="66"/>
    </row>
    <row r="118" spans="1:20">
      <c r="A118" s="41" t="s">
        <v>466</v>
      </c>
      <c r="B118" s="127">
        <v>988.47194860000002</v>
      </c>
      <c r="C118" s="235">
        <v>135300</v>
      </c>
      <c r="D118" s="127">
        <v>163.35890449999999</v>
      </c>
      <c r="E118" s="235">
        <v>9900</v>
      </c>
      <c r="F118" s="127">
        <v>10</v>
      </c>
      <c r="G118" s="235" t="s">
        <v>232</v>
      </c>
      <c r="H118" s="127">
        <v>19.140390400000001</v>
      </c>
      <c r="I118" s="235">
        <v>3800</v>
      </c>
      <c r="J118" s="127">
        <v>10</v>
      </c>
      <c r="K118" s="235" t="s">
        <v>232</v>
      </c>
      <c r="L118" s="127">
        <v>84.910130100000003</v>
      </c>
      <c r="M118" s="235">
        <v>12500</v>
      </c>
      <c r="N118" s="127">
        <v>24.269261099999998</v>
      </c>
      <c r="O118" s="235">
        <v>8400</v>
      </c>
      <c r="P118" s="127">
        <v>1023.8210213999999</v>
      </c>
      <c r="Q118" s="235">
        <v>172000</v>
      </c>
      <c r="R118" s="44">
        <v>167.95256310118191</v>
      </c>
      <c r="S118" s="236"/>
      <c r="T118" s="66"/>
    </row>
    <row r="119" spans="1:20">
      <c r="A119" s="35" t="s">
        <v>618</v>
      </c>
      <c r="B119" s="134">
        <v>892.01598590000003</v>
      </c>
      <c r="C119" s="245">
        <v>118000</v>
      </c>
      <c r="D119" s="134">
        <v>18.6295118</v>
      </c>
      <c r="E119" s="245">
        <v>2300</v>
      </c>
      <c r="F119" s="134">
        <v>10</v>
      </c>
      <c r="G119" s="245" t="s">
        <v>232</v>
      </c>
      <c r="H119" s="134">
        <v>10.2543627</v>
      </c>
      <c r="I119" s="245">
        <v>2100</v>
      </c>
      <c r="J119" s="134">
        <v>11.974520700000001</v>
      </c>
      <c r="K119" s="245">
        <v>1000</v>
      </c>
      <c r="L119" s="134">
        <v>93.567089499999994</v>
      </c>
      <c r="M119" s="245">
        <v>10500</v>
      </c>
      <c r="N119" s="134">
        <v>24.580783</v>
      </c>
      <c r="O119" s="245">
        <v>9400</v>
      </c>
      <c r="P119" s="134">
        <v>927.28362419999996</v>
      </c>
      <c r="Q119" s="245">
        <v>144200</v>
      </c>
      <c r="R119" s="38">
        <v>155.45729777851503</v>
      </c>
      <c r="S119" s="236"/>
      <c r="T119" s="66"/>
    </row>
    <row r="120" spans="1:20">
      <c r="A120" s="41" t="s">
        <v>477</v>
      </c>
      <c r="B120" s="127">
        <v>7587.3311807999999</v>
      </c>
      <c r="C120" s="235">
        <v>999800</v>
      </c>
      <c r="D120" s="127">
        <v>5628.2503965999995</v>
      </c>
      <c r="E120" s="235">
        <v>285200</v>
      </c>
      <c r="F120" s="127">
        <v>53.948588200000003</v>
      </c>
      <c r="G120" s="235">
        <v>6500</v>
      </c>
      <c r="H120" s="127">
        <v>139.0516945</v>
      </c>
      <c r="I120" s="235">
        <v>27800</v>
      </c>
      <c r="J120" s="127">
        <v>120.6979341</v>
      </c>
      <c r="K120" s="235">
        <v>15500</v>
      </c>
      <c r="L120" s="127">
        <v>411.99549769999999</v>
      </c>
      <c r="M120" s="235">
        <v>50700</v>
      </c>
      <c r="N120" s="127">
        <v>364.67153389999999</v>
      </c>
      <c r="O120" s="235">
        <v>137600</v>
      </c>
      <c r="P120" s="127">
        <v>7853.3452042999998</v>
      </c>
      <c r="Q120" s="235">
        <v>1523200</v>
      </c>
      <c r="R120" s="44">
        <v>193.96091698678526</v>
      </c>
      <c r="S120" s="236"/>
      <c r="T120" s="66"/>
    </row>
    <row r="121" spans="1:20">
      <c r="A121" s="35" t="s">
        <v>446</v>
      </c>
      <c r="B121" s="134">
        <v>395.1308616</v>
      </c>
      <c r="C121" s="245">
        <v>53300</v>
      </c>
      <c r="D121" s="134">
        <v>10</v>
      </c>
      <c r="E121" s="245" t="s">
        <v>232</v>
      </c>
      <c r="F121" s="134">
        <v>10</v>
      </c>
      <c r="G121" s="245" t="s">
        <v>232</v>
      </c>
      <c r="H121" s="134">
        <v>10</v>
      </c>
      <c r="I121" s="245" t="s">
        <v>232</v>
      </c>
      <c r="J121" s="134">
        <v>10</v>
      </c>
      <c r="K121" s="245" t="s">
        <v>232</v>
      </c>
      <c r="L121" s="134">
        <v>38.992926900000008</v>
      </c>
      <c r="M121" s="245">
        <v>7300</v>
      </c>
      <c r="N121" s="134">
        <v>10</v>
      </c>
      <c r="O121" s="245" t="s">
        <v>232</v>
      </c>
      <c r="P121" s="134">
        <v>411.59461690000001</v>
      </c>
      <c r="Q121" s="245">
        <v>65100</v>
      </c>
      <c r="R121" s="38">
        <v>158.09262275558203</v>
      </c>
      <c r="S121" s="236"/>
      <c r="T121" s="66"/>
    </row>
    <row r="122" spans="1:20">
      <c r="A122" s="41" t="s">
        <v>488</v>
      </c>
      <c r="B122" s="127">
        <v>761.47703360000003</v>
      </c>
      <c r="C122" s="235">
        <v>98400</v>
      </c>
      <c r="D122" s="127">
        <v>51.524198699999999</v>
      </c>
      <c r="E122" s="235">
        <v>6200</v>
      </c>
      <c r="F122" s="127">
        <v>10</v>
      </c>
      <c r="G122" s="235" t="s">
        <v>232</v>
      </c>
      <c r="H122" s="127">
        <v>10</v>
      </c>
      <c r="I122" s="235" t="s">
        <v>232</v>
      </c>
      <c r="J122" s="127">
        <v>10</v>
      </c>
      <c r="K122" s="235" t="s">
        <v>232</v>
      </c>
      <c r="L122" s="127">
        <v>19.611396200000001</v>
      </c>
      <c r="M122" s="235">
        <v>2900</v>
      </c>
      <c r="N122" s="127">
        <v>25.847221900000001</v>
      </c>
      <c r="O122" s="235">
        <v>9800</v>
      </c>
      <c r="P122" s="127">
        <v>775.35039290000009</v>
      </c>
      <c r="Q122" s="235">
        <v>117900</v>
      </c>
      <c r="R122" s="44">
        <v>152.12232253993614</v>
      </c>
      <c r="S122" s="236"/>
      <c r="T122" s="66"/>
    </row>
    <row r="123" spans="1:20">
      <c r="A123" s="35" t="s">
        <v>442</v>
      </c>
      <c r="B123" s="134">
        <v>383.63541649999996</v>
      </c>
      <c r="C123" s="245">
        <v>50000</v>
      </c>
      <c r="D123" s="134">
        <v>13.799619</v>
      </c>
      <c r="E123" s="245">
        <v>1700</v>
      </c>
      <c r="F123" s="134">
        <v>10</v>
      </c>
      <c r="G123" s="245" t="s">
        <v>232</v>
      </c>
      <c r="H123" s="134">
        <v>10</v>
      </c>
      <c r="I123" s="245" t="s">
        <v>232</v>
      </c>
      <c r="J123" s="134">
        <v>10</v>
      </c>
      <c r="K123" s="245" t="s">
        <v>232</v>
      </c>
      <c r="L123" s="134">
        <v>22.668554499999999</v>
      </c>
      <c r="M123" s="245">
        <v>2600</v>
      </c>
      <c r="N123" s="134">
        <v>12.9326735</v>
      </c>
      <c r="O123" s="245">
        <v>5300</v>
      </c>
      <c r="P123" s="134">
        <v>399.97441099999998</v>
      </c>
      <c r="Q123" s="245">
        <v>60100</v>
      </c>
      <c r="R123" s="38">
        <v>150.15797602362119</v>
      </c>
      <c r="S123" s="236"/>
      <c r="T123" s="66"/>
    </row>
    <row r="124" spans="1:20">
      <c r="A124" s="41" t="s">
        <v>619</v>
      </c>
      <c r="B124" s="127">
        <v>1613.6033570999998</v>
      </c>
      <c r="C124" s="235">
        <v>216700</v>
      </c>
      <c r="D124" s="127">
        <v>22.343246499999999</v>
      </c>
      <c r="E124" s="235">
        <v>2700</v>
      </c>
      <c r="F124" s="127">
        <v>10</v>
      </c>
      <c r="G124" s="235" t="s">
        <v>232</v>
      </c>
      <c r="H124" s="127">
        <v>12.087350700000002</v>
      </c>
      <c r="I124" s="235">
        <v>2400</v>
      </c>
      <c r="J124" s="127">
        <v>12.083419900000001</v>
      </c>
      <c r="K124" s="235">
        <v>1300</v>
      </c>
      <c r="L124" s="127">
        <v>70.269130899999993</v>
      </c>
      <c r="M124" s="235">
        <v>8600</v>
      </c>
      <c r="N124" s="127">
        <v>46.217007299999999</v>
      </c>
      <c r="O124" s="235">
        <v>18100</v>
      </c>
      <c r="P124" s="127">
        <v>1644.0856429</v>
      </c>
      <c r="Q124" s="235">
        <v>250700</v>
      </c>
      <c r="R124" s="44">
        <v>152.50379733365895</v>
      </c>
      <c r="S124" s="236"/>
      <c r="T124" s="66"/>
    </row>
    <row r="125" spans="1:20">
      <c r="A125" s="35" t="s">
        <v>480</v>
      </c>
      <c r="B125" s="134">
        <v>2827.5141857999997</v>
      </c>
      <c r="C125" s="245">
        <v>387700</v>
      </c>
      <c r="D125" s="134">
        <v>1440.3159819</v>
      </c>
      <c r="E125" s="245">
        <v>76500</v>
      </c>
      <c r="F125" s="134">
        <v>18.3083879</v>
      </c>
      <c r="G125" s="245">
        <v>2700</v>
      </c>
      <c r="H125" s="134">
        <v>177.3852033</v>
      </c>
      <c r="I125" s="245">
        <v>35500</v>
      </c>
      <c r="J125" s="134">
        <v>25.441452000000002</v>
      </c>
      <c r="K125" s="245">
        <v>3300</v>
      </c>
      <c r="L125" s="134">
        <v>149.33077919999999</v>
      </c>
      <c r="M125" s="245">
        <v>16000</v>
      </c>
      <c r="N125" s="134">
        <v>157.2157589</v>
      </c>
      <c r="O125" s="245">
        <v>52500</v>
      </c>
      <c r="P125" s="134">
        <v>2981.5650988999996</v>
      </c>
      <c r="Q125" s="245">
        <v>574200</v>
      </c>
      <c r="R125" s="38">
        <v>192.57941747028684</v>
      </c>
      <c r="S125" s="236"/>
      <c r="T125" s="66"/>
    </row>
    <row r="126" spans="1:20">
      <c r="A126" s="41" t="s">
        <v>493</v>
      </c>
      <c r="B126" s="127">
        <v>709.82595609999998</v>
      </c>
      <c r="C126" s="235">
        <v>93400</v>
      </c>
      <c r="D126" s="127">
        <v>33.248086900000004</v>
      </c>
      <c r="E126" s="235">
        <v>3300</v>
      </c>
      <c r="F126" s="127">
        <v>10</v>
      </c>
      <c r="G126" s="235" t="s">
        <v>232</v>
      </c>
      <c r="H126" s="127">
        <v>11.414638500000001</v>
      </c>
      <c r="I126" s="235">
        <v>2300</v>
      </c>
      <c r="J126" s="127">
        <v>10</v>
      </c>
      <c r="K126" s="235" t="s">
        <v>232</v>
      </c>
      <c r="L126" s="127">
        <v>41.526119800000004</v>
      </c>
      <c r="M126" s="235">
        <v>7300</v>
      </c>
      <c r="N126" s="127">
        <v>10.954126200000001</v>
      </c>
      <c r="O126" s="235">
        <v>4400</v>
      </c>
      <c r="P126" s="127">
        <v>722.68546270000002</v>
      </c>
      <c r="Q126" s="235">
        <v>111300</v>
      </c>
      <c r="R126" s="44">
        <v>153.95434643340309</v>
      </c>
      <c r="S126" s="236"/>
      <c r="T126" s="66"/>
    </row>
    <row r="127" spans="1:20">
      <c r="A127" s="35" t="s">
        <v>620</v>
      </c>
      <c r="B127" s="134">
        <v>934.10518470000011</v>
      </c>
      <c r="C127" s="245">
        <v>124300</v>
      </c>
      <c r="D127" s="134">
        <v>20.969624</v>
      </c>
      <c r="E127" s="245">
        <v>2500</v>
      </c>
      <c r="F127" s="134">
        <v>10</v>
      </c>
      <c r="G127" s="245" t="s">
        <v>232</v>
      </c>
      <c r="H127" s="134">
        <v>10</v>
      </c>
      <c r="I127" s="245" t="s">
        <v>232</v>
      </c>
      <c r="J127" s="134">
        <v>13.0094923</v>
      </c>
      <c r="K127" s="245">
        <v>1300</v>
      </c>
      <c r="L127" s="134">
        <v>51.983894900000003</v>
      </c>
      <c r="M127" s="245">
        <v>7900</v>
      </c>
      <c r="N127" s="134">
        <v>24.038507899999999</v>
      </c>
      <c r="O127" s="245">
        <v>9700</v>
      </c>
      <c r="P127" s="134">
        <v>956.13609859999985</v>
      </c>
      <c r="Q127" s="245">
        <v>146200</v>
      </c>
      <c r="R127" s="38">
        <v>152.86950268964566</v>
      </c>
      <c r="S127" s="236"/>
      <c r="T127" s="66"/>
    </row>
    <row r="128" spans="1:20">
      <c r="A128" s="41" t="s">
        <v>621</v>
      </c>
      <c r="B128" s="127">
        <v>3137.2437988000001</v>
      </c>
      <c r="C128" s="235">
        <v>423100</v>
      </c>
      <c r="D128" s="127">
        <v>1783.4324151000001</v>
      </c>
      <c r="E128" s="235">
        <v>93400</v>
      </c>
      <c r="F128" s="127">
        <v>18.884112500000001</v>
      </c>
      <c r="G128" s="235">
        <v>2500</v>
      </c>
      <c r="H128" s="127">
        <v>286.5126338</v>
      </c>
      <c r="I128" s="235">
        <v>57300</v>
      </c>
      <c r="J128" s="127">
        <v>65.137433700000003</v>
      </c>
      <c r="K128" s="235">
        <v>9600</v>
      </c>
      <c r="L128" s="127">
        <v>239.73658970000002</v>
      </c>
      <c r="M128" s="235">
        <v>28000</v>
      </c>
      <c r="N128" s="127">
        <v>83.835629400000002</v>
      </c>
      <c r="O128" s="235">
        <v>28500</v>
      </c>
      <c r="P128" s="127">
        <v>3370.2252588000001</v>
      </c>
      <c r="Q128" s="235">
        <v>642300</v>
      </c>
      <c r="R128" s="44">
        <v>190.5923393238738</v>
      </c>
      <c r="S128" s="236"/>
      <c r="T128" s="66"/>
    </row>
    <row r="129" spans="1:20">
      <c r="A129" s="35" t="s">
        <v>475</v>
      </c>
      <c r="B129" s="134">
        <v>5493.8732746999995</v>
      </c>
      <c r="C129" s="245">
        <v>763500</v>
      </c>
      <c r="D129" s="134">
        <v>3587.2421231999997</v>
      </c>
      <c r="E129" s="245">
        <v>195700</v>
      </c>
      <c r="F129" s="134">
        <v>43.628841300000005</v>
      </c>
      <c r="G129" s="245">
        <v>6000</v>
      </c>
      <c r="H129" s="134">
        <v>269.40451780000001</v>
      </c>
      <c r="I129" s="245">
        <v>53900</v>
      </c>
      <c r="J129" s="134">
        <v>73.709512000000004</v>
      </c>
      <c r="K129" s="245">
        <v>9400</v>
      </c>
      <c r="L129" s="134">
        <v>421.60586159999997</v>
      </c>
      <c r="M129" s="245">
        <v>42900</v>
      </c>
      <c r="N129" s="134">
        <v>163.09721780000001</v>
      </c>
      <c r="O129" s="245">
        <v>66000</v>
      </c>
      <c r="P129" s="134">
        <v>5777.7940584999997</v>
      </c>
      <c r="Q129" s="245">
        <v>1137400</v>
      </c>
      <c r="R129" s="38">
        <v>196.85490728367748</v>
      </c>
      <c r="S129" s="236"/>
      <c r="T129" s="66"/>
    </row>
    <row r="130" spans="1:20">
      <c r="A130" s="41" t="s">
        <v>622</v>
      </c>
      <c r="B130" s="127">
        <v>4313.0359759000003</v>
      </c>
      <c r="C130" s="235">
        <v>598100</v>
      </c>
      <c r="D130" s="127">
        <v>1590.4635970000002</v>
      </c>
      <c r="E130" s="235">
        <v>83200</v>
      </c>
      <c r="F130" s="127">
        <v>31.749975199999994</v>
      </c>
      <c r="G130" s="235">
        <v>4000</v>
      </c>
      <c r="H130" s="127">
        <v>118.0475848</v>
      </c>
      <c r="I130" s="235">
        <v>23600</v>
      </c>
      <c r="J130" s="127">
        <v>131.38384289999999</v>
      </c>
      <c r="K130" s="235">
        <v>17700</v>
      </c>
      <c r="L130" s="127">
        <v>478.48119740000004</v>
      </c>
      <c r="M130" s="235">
        <v>50800</v>
      </c>
      <c r="N130" s="127">
        <v>208.91790169999999</v>
      </c>
      <c r="O130" s="235">
        <v>75100</v>
      </c>
      <c r="P130" s="127">
        <v>4689.0431552999999</v>
      </c>
      <c r="Q130" s="235">
        <v>852500</v>
      </c>
      <c r="R130" s="44">
        <v>181.80037163602518</v>
      </c>
      <c r="S130" s="236"/>
      <c r="T130" s="66"/>
    </row>
    <row r="131" spans="1:20">
      <c r="A131" s="35" t="s">
        <v>439</v>
      </c>
      <c r="B131" s="134">
        <v>26456.535296099999</v>
      </c>
      <c r="C131" s="245">
        <v>3718100</v>
      </c>
      <c r="D131" s="134">
        <v>11226.585688700001</v>
      </c>
      <c r="E131" s="245">
        <v>611500</v>
      </c>
      <c r="F131" s="134">
        <v>189.64678839999999</v>
      </c>
      <c r="G131" s="245">
        <v>25000</v>
      </c>
      <c r="H131" s="134">
        <v>668.70298199999991</v>
      </c>
      <c r="I131" s="245">
        <v>133700</v>
      </c>
      <c r="J131" s="134">
        <v>408.16490999999996</v>
      </c>
      <c r="K131" s="245">
        <v>51300</v>
      </c>
      <c r="L131" s="134">
        <v>1324.2509786000001</v>
      </c>
      <c r="M131" s="245">
        <v>145100</v>
      </c>
      <c r="N131" s="134">
        <v>931.47214179999992</v>
      </c>
      <c r="O131" s="245">
        <v>312000</v>
      </c>
      <c r="P131" s="134">
        <v>27375.3989444</v>
      </c>
      <c r="Q131" s="245">
        <v>4996700</v>
      </c>
      <c r="R131" s="38">
        <v>182.52591362602388</v>
      </c>
      <c r="S131" s="236"/>
      <c r="T131" s="66"/>
    </row>
    <row r="132" spans="1:20">
      <c r="A132" s="41" t="s">
        <v>491</v>
      </c>
      <c r="B132" s="127">
        <v>1816.6251259999999</v>
      </c>
      <c r="C132" s="235">
        <v>249800</v>
      </c>
      <c r="D132" s="127">
        <v>934.08845550000001</v>
      </c>
      <c r="E132" s="235">
        <v>50300</v>
      </c>
      <c r="F132" s="127">
        <v>10</v>
      </c>
      <c r="G132" s="235" t="s">
        <v>232</v>
      </c>
      <c r="H132" s="127">
        <v>142.67914630000001</v>
      </c>
      <c r="I132" s="235">
        <v>28500</v>
      </c>
      <c r="J132" s="127">
        <v>14.2191014</v>
      </c>
      <c r="K132" s="235">
        <v>1200</v>
      </c>
      <c r="L132" s="127">
        <v>121.21973539999999</v>
      </c>
      <c r="M132" s="235">
        <v>15100</v>
      </c>
      <c r="N132" s="127">
        <v>77.940289700000008</v>
      </c>
      <c r="O132" s="235">
        <v>31000</v>
      </c>
      <c r="P132" s="127">
        <v>1937.8036207</v>
      </c>
      <c r="Q132" s="235">
        <v>377100</v>
      </c>
      <c r="R132" s="44">
        <v>194.60827420028983</v>
      </c>
      <c r="S132" s="236"/>
      <c r="T132" s="66"/>
    </row>
    <row r="133" spans="1:20">
      <c r="A133" s="35" t="s">
        <v>623</v>
      </c>
      <c r="B133" s="134">
        <v>1327.4454045000002</v>
      </c>
      <c r="C133" s="245">
        <v>181200</v>
      </c>
      <c r="D133" s="134">
        <v>540.78056350000008</v>
      </c>
      <c r="E133" s="245">
        <v>28900</v>
      </c>
      <c r="F133" s="134">
        <v>10</v>
      </c>
      <c r="G133" s="245" t="s">
        <v>232</v>
      </c>
      <c r="H133" s="134">
        <v>31.805827300000001</v>
      </c>
      <c r="I133" s="245">
        <v>6400</v>
      </c>
      <c r="J133" s="134">
        <v>17.2441152</v>
      </c>
      <c r="K133" s="245">
        <v>2400</v>
      </c>
      <c r="L133" s="134">
        <v>129.97974119999998</v>
      </c>
      <c r="M133" s="245">
        <v>11500</v>
      </c>
      <c r="N133" s="134">
        <v>46.960039599999995</v>
      </c>
      <c r="O133" s="245">
        <v>18600</v>
      </c>
      <c r="P133" s="134">
        <v>1412.1218002000001</v>
      </c>
      <c r="Q133" s="245">
        <v>250100</v>
      </c>
      <c r="R133" s="38">
        <v>177.07728851568223</v>
      </c>
      <c r="S133" s="236"/>
      <c r="T133" s="66"/>
    </row>
    <row r="134" spans="1:20">
      <c r="A134" s="41" t="s">
        <v>624</v>
      </c>
      <c r="B134" s="127">
        <v>106.0583501</v>
      </c>
      <c r="C134" s="235">
        <v>14400</v>
      </c>
      <c r="D134" s="127">
        <v>10</v>
      </c>
      <c r="E134" s="235" t="s">
        <v>232</v>
      </c>
      <c r="F134" s="127">
        <v>10</v>
      </c>
      <c r="G134" s="235" t="s">
        <v>232</v>
      </c>
      <c r="H134" s="127">
        <v>10</v>
      </c>
      <c r="I134" s="235" t="s">
        <v>232</v>
      </c>
      <c r="J134" s="127">
        <v>10</v>
      </c>
      <c r="K134" s="235" t="s">
        <v>232</v>
      </c>
      <c r="L134" s="127">
        <v>10</v>
      </c>
      <c r="M134" s="235" t="s">
        <v>232</v>
      </c>
      <c r="N134" s="127">
        <v>10</v>
      </c>
      <c r="O134" s="235" t="s">
        <v>232</v>
      </c>
      <c r="P134" s="127">
        <v>108.3483052</v>
      </c>
      <c r="Q134" s="235">
        <v>16700</v>
      </c>
      <c r="R134" s="44">
        <v>153.82417009786326</v>
      </c>
      <c r="T134" s="66"/>
    </row>
    <row r="135" spans="1:20">
      <c r="A135" s="237"/>
      <c r="B135" s="238"/>
      <c r="C135" s="239"/>
      <c r="D135" s="238"/>
      <c r="E135" s="239"/>
      <c r="F135" s="238"/>
      <c r="G135" s="239"/>
      <c r="H135" s="239"/>
      <c r="I135" s="239"/>
      <c r="J135" s="238"/>
      <c r="K135" s="239"/>
      <c r="L135" s="238"/>
      <c r="M135" s="239"/>
      <c r="N135" s="238"/>
      <c r="O135" s="239"/>
      <c r="P135" s="238"/>
      <c r="Q135" s="239"/>
      <c r="R135" s="240"/>
    </row>
    <row r="136" spans="1:20">
      <c r="A136" s="237"/>
      <c r="B136" s="238"/>
      <c r="C136" s="239"/>
      <c r="D136" s="238"/>
      <c r="E136" s="239"/>
      <c r="F136" s="238"/>
      <c r="G136" s="239"/>
      <c r="H136" s="239"/>
      <c r="I136" s="239"/>
      <c r="J136" s="238"/>
      <c r="K136" s="239"/>
      <c r="L136" s="238"/>
      <c r="M136" s="239"/>
      <c r="N136" s="238"/>
      <c r="O136" s="239"/>
      <c r="P136" s="238"/>
      <c r="Q136" s="239"/>
      <c r="R136" s="240"/>
    </row>
    <row r="137" spans="1:20">
      <c r="A137" s="241" t="s">
        <v>223</v>
      </c>
    </row>
    <row r="138" spans="1:20">
      <c r="A138" s="241" t="s">
        <v>625</v>
      </c>
      <c r="C138" s="242"/>
      <c r="E138" s="242"/>
      <c r="G138" s="242"/>
      <c r="H138" s="242"/>
      <c r="I138" s="242"/>
      <c r="K138" s="242"/>
      <c r="M138" s="242"/>
      <c r="O138" s="242"/>
      <c r="Q138" s="242"/>
      <c r="R138" s="242"/>
    </row>
    <row r="139" spans="1:20">
      <c r="A139" s="243" t="s">
        <v>626</v>
      </c>
    </row>
    <row r="140" spans="1:20">
      <c r="A140" s="241" t="s">
        <v>627</v>
      </c>
    </row>
    <row r="143" spans="1:20">
      <c r="C143" s="232"/>
      <c r="E143" s="232"/>
      <c r="G143" s="232"/>
      <c r="H143" s="232"/>
      <c r="I143" s="232"/>
      <c r="K143" s="232"/>
      <c r="M143" s="232"/>
      <c r="O143" s="232"/>
      <c r="Q143" s="232"/>
      <c r="R143" s="232"/>
    </row>
    <row r="146" spans="2:18">
      <c r="B146" s="244"/>
      <c r="C146" s="244"/>
      <c r="D146" s="244"/>
      <c r="E146" s="244"/>
      <c r="F146" s="244"/>
      <c r="G146" s="244"/>
      <c r="H146" s="244"/>
      <c r="I146" s="244"/>
      <c r="J146" s="244"/>
      <c r="K146" s="244"/>
      <c r="L146" s="244"/>
      <c r="M146" s="244"/>
      <c r="N146" s="244"/>
      <c r="O146" s="244"/>
      <c r="P146" s="244"/>
      <c r="Q146" s="244"/>
      <c r="R146" s="244"/>
    </row>
  </sheetData>
  <sheetProtection selectLockedCells="1" sort="0" autoFilter="0"/>
  <protectedRanges>
    <protectedRange sqref="A4 A7:B133 D7:D133 C7:C134 J7:J133 Q7:Q134 L7:L133 K7:K134 F7:F133 M7:M134 N7:N133 H7:H133 O7:O134 P7:P133 I7:I134 R7:R133 E7:E134 A6:R6 G7:G134" name="Range1"/>
    <protectedRange sqref="P4:R4" name="Range1_1"/>
    <protectedRange sqref="B5:O5" name="Range1_2"/>
  </protectedRanges>
  <autoFilter ref="A4:R134" xr:uid="{00000000-0001-0000-1300-000000000000}">
    <filterColumn colId="1" showButton="0"/>
    <filterColumn colId="3" showButton="0"/>
    <filterColumn colId="5" showButton="0"/>
    <filterColumn colId="7" showButton="0"/>
    <filterColumn colId="9" showButton="0"/>
    <filterColumn colId="11" showButton="0"/>
    <filterColumn colId="13" showButton="0"/>
  </autoFilter>
  <mergeCells count="12">
    <mergeCell ref="A1:R3"/>
    <mergeCell ref="P4:P5"/>
    <mergeCell ref="Q4:Q5"/>
    <mergeCell ref="R4:R5"/>
    <mergeCell ref="A4:A5"/>
    <mergeCell ref="N4:O4"/>
    <mergeCell ref="B4:C4"/>
    <mergeCell ref="D4:E4"/>
    <mergeCell ref="J4:K4"/>
    <mergeCell ref="L4:M4"/>
    <mergeCell ref="F4:G4"/>
    <mergeCell ref="H4:I4"/>
  </mergeCells>
  <conditionalFormatting sqref="B6:B133 D6:D133 J6:J133 L6:L133 F6:F133 N6:N133 P6:P133">
    <cfRule type="cellIs" dxfId="6" priority="18" operator="equal">
      <formula>10</formula>
    </cfRule>
  </conditionalFormatting>
  <conditionalFormatting sqref="B134:B136 D134:D136 J134:J136 L134:L136 F134:F136 N134:N136 P134:P136">
    <cfRule type="cellIs" dxfId="5" priority="5" operator="equal">
      <formula>10</formula>
    </cfRule>
  </conditionalFormatting>
  <conditionalFormatting sqref="H6:H133">
    <cfRule type="cellIs" dxfId="4" priority="3" operator="equal">
      <formula>10</formula>
    </cfRule>
  </conditionalFormatting>
  <conditionalFormatting sqref="H134">
    <cfRule type="cellIs" dxfId="3" priority="2" operator="equal">
      <formula>10</formula>
    </cfRule>
  </conditionalFormatting>
  <pageMargins left="0.39370078740157483" right="0.39370078740157483" top="0.39370078740157483" bottom="0.39370078740157483" header="0.19685039370078741" footer="0.19685039370078741"/>
  <pageSetup paperSize="8" orientation="landscape" r:id="rId1"/>
  <headerFooter>
    <oddHeader>&amp;L&amp;"Arial,Regular"&amp;10&amp;K2196F3N&amp;K2196F3SW Energy Rebates 2017-18&amp;R&amp;"Arial,Regular"&amp;10&amp;K2196F3Department of Planning and Environment</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rgb="FF002060"/>
  </sheetPr>
  <dimension ref="A1:J147"/>
  <sheetViews>
    <sheetView showGridLines="0" topLeftCell="A94" zoomScale="90" zoomScaleNormal="90" workbookViewId="0">
      <selection activeCell="E5" sqref="E5"/>
    </sheetView>
  </sheetViews>
  <sheetFormatPr defaultColWidth="8.81640625" defaultRowHeight="17"/>
  <cols>
    <col min="1" max="1" width="28.81640625" style="25" customWidth="1"/>
    <col min="2" max="6" width="16.1796875" style="233" customWidth="1"/>
    <col min="7" max="10" width="16.1796875" style="25" customWidth="1"/>
    <col min="11" max="12" width="8.81640625" style="25"/>
    <col min="13" max="13" width="27.1796875" style="25" bestFit="1" customWidth="1"/>
    <col min="14" max="16384" width="8.81640625" style="25"/>
  </cols>
  <sheetData>
    <row r="1" spans="1:10" ht="24" customHeight="1">
      <c r="A1" s="383" t="s">
        <v>628</v>
      </c>
      <c r="B1" s="383"/>
      <c r="C1" s="383"/>
      <c r="D1" s="383"/>
      <c r="E1" s="383"/>
      <c r="F1" s="383"/>
      <c r="G1" s="383"/>
      <c r="H1" s="383"/>
      <c r="I1" s="383"/>
      <c r="J1" s="383"/>
    </row>
    <row r="2" spans="1:10" ht="14.15" customHeight="1">
      <c r="A2" s="383"/>
      <c r="B2" s="383"/>
      <c r="C2" s="383"/>
      <c r="D2" s="383"/>
      <c r="E2" s="383"/>
      <c r="F2" s="383"/>
      <c r="G2" s="383"/>
      <c r="H2" s="383"/>
      <c r="I2" s="383"/>
      <c r="J2" s="383"/>
    </row>
    <row r="3" spans="1:10" ht="14.15" customHeight="1">
      <c r="A3" s="384"/>
      <c r="B3" s="384"/>
      <c r="C3" s="384"/>
      <c r="D3" s="384"/>
      <c r="E3" s="384"/>
      <c r="F3" s="384"/>
      <c r="G3" s="384"/>
      <c r="H3" s="384"/>
      <c r="I3" s="384"/>
      <c r="J3" s="384"/>
    </row>
    <row r="4" spans="1:10" ht="44.5">
      <c r="A4" s="246" t="s">
        <v>427</v>
      </c>
      <c r="B4" s="23" t="s">
        <v>791</v>
      </c>
      <c r="C4" s="23" t="s">
        <v>792</v>
      </c>
      <c r="D4" s="23" t="s">
        <v>793</v>
      </c>
      <c r="E4" s="23" t="s">
        <v>852</v>
      </c>
      <c r="F4" s="23" t="s">
        <v>629</v>
      </c>
      <c r="G4" s="23" t="s">
        <v>794</v>
      </c>
      <c r="H4" s="23" t="s">
        <v>795</v>
      </c>
      <c r="I4" s="23" t="s">
        <v>630</v>
      </c>
      <c r="J4" s="23" t="s">
        <v>796</v>
      </c>
    </row>
    <row r="5" spans="1:10" ht="15" customHeight="1">
      <c r="A5" s="247" t="s">
        <v>465</v>
      </c>
      <c r="B5" s="248">
        <v>45.454542597871409</v>
      </c>
      <c r="C5" s="248">
        <v>2.4939468234910689</v>
      </c>
      <c r="D5" s="249">
        <v>0.95507504027532275</v>
      </c>
      <c r="E5" s="249">
        <v>0.9570160091572476</v>
      </c>
      <c r="F5" s="250">
        <v>10641.505027900001</v>
      </c>
      <c r="G5" s="249">
        <v>0.7747044492753371</v>
      </c>
      <c r="H5" s="249">
        <v>0.61148534882420846</v>
      </c>
      <c r="I5" s="249">
        <v>0.20911282538800435</v>
      </c>
      <c r="J5" s="249">
        <v>3.6732150830546595E-2</v>
      </c>
    </row>
    <row r="6" spans="1:10" ht="15" customHeight="1">
      <c r="A6" s="251" t="s">
        <v>559</v>
      </c>
      <c r="B6" s="252">
        <v>33.87068862411396</v>
      </c>
      <c r="C6" s="252" t="s">
        <v>232</v>
      </c>
      <c r="D6" s="253">
        <v>0.94464982773887141</v>
      </c>
      <c r="E6" s="253" t="s">
        <v>232</v>
      </c>
      <c r="F6" s="254">
        <v>4983.7268639999993</v>
      </c>
      <c r="G6" s="253">
        <v>0.7338156618528523</v>
      </c>
      <c r="H6" s="253">
        <v>1.9434236033204891E-2</v>
      </c>
      <c r="I6" s="253">
        <v>0.18010795144586289</v>
      </c>
      <c r="J6" s="253">
        <v>2.6137248304702366E-2</v>
      </c>
    </row>
    <row r="7" spans="1:10" ht="15" customHeight="1">
      <c r="A7" s="247" t="s">
        <v>560</v>
      </c>
      <c r="B7" s="248">
        <v>51.028463787890757</v>
      </c>
      <c r="C7" s="248" t="s">
        <v>232</v>
      </c>
      <c r="D7" s="249">
        <v>0.93740827107638447</v>
      </c>
      <c r="E7" s="249" t="s">
        <v>232</v>
      </c>
      <c r="F7" s="250">
        <v>8951.0595067999984</v>
      </c>
      <c r="G7" s="249">
        <v>0.72940604753437732</v>
      </c>
      <c r="H7" s="249">
        <v>1.102711440193372E-2</v>
      </c>
      <c r="I7" s="249">
        <v>0.20206949491473736</v>
      </c>
      <c r="J7" s="249">
        <v>3.3105839003263818E-2</v>
      </c>
    </row>
    <row r="8" spans="1:10" ht="15" customHeight="1">
      <c r="A8" s="251" t="s">
        <v>432</v>
      </c>
      <c r="B8" s="252">
        <v>34.385875877673946</v>
      </c>
      <c r="C8" s="252" t="s">
        <v>232</v>
      </c>
      <c r="D8" s="253">
        <v>0.89605100360642764</v>
      </c>
      <c r="E8" s="253" t="s">
        <v>232</v>
      </c>
      <c r="F8" s="254">
        <v>363.31519910000003</v>
      </c>
      <c r="G8" s="253">
        <v>0.69449223601171373</v>
      </c>
      <c r="H8" s="253">
        <v>2.7524309538306896E-2</v>
      </c>
      <c r="I8" s="253">
        <v>0.78354527958905373</v>
      </c>
      <c r="J8" s="253">
        <v>7.8225225948519619E-2</v>
      </c>
    </row>
    <row r="9" spans="1:10" ht="15" customHeight="1">
      <c r="A9" s="247" t="s">
        <v>474</v>
      </c>
      <c r="B9" s="248">
        <v>35.711571170522369</v>
      </c>
      <c r="C9" s="248">
        <v>3.1995333522190776</v>
      </c>
      <c r="D9" s="249">
        <v>0.9417614324151774</v>
      </c>
      <c r="E9" s="249">
        <v>0.97682858829381369</v>
      </c>
      <c r="F9" s="250">
        <v>7082.1915958999998</v>
      </c>
      <c r="G9" s="249">
        <v>0.70802526823799905</v>
      </c>
      <c r="H9" s="249">
        <v>0.42474239104763051</v>
      </c>
      <c r="I9" s="249">
        <v>0.22963607098076061</v>
      </c>
      <c r="J9" s="249">
        <v>3.8675345417479273E-2</v>
      </c>
    </row>
    <row r="10" spans="1:10" ht="15" customHeight="1">
      <c r="A10" s="251" t="s">
        <v>483</v>
      </c>
      <c r="B10" s="252">
        <v>30.33035717367461</v>
      </c>
      <c r="C10" s="252">
        <v>3.5200171757961836</v>
      </c>
      <c r="D10" s="253">
        <v>0.91415009837341565</v>
      </c>
      <c r="E10" s="253">
        <v>0.95522713199143994</v>
      </c>
      <c r="F10" s="254">
        <v>18259.533471499999</v>
      </c>
      <c r="G10" s="253">
        <v>0.73476000079852322</v>
      </c>
      <c r="H10" s="253">
        <v>0.36251357736667461</v>
      </c>
      <c r="I10" s="253">
        <v>0.21977589292429353</v>
      </c>
      <c r="J10" s="253">
        <v>3.8543460447422476E-2</v>
      </c>
    </row>
    <row r="11" spans="1:10" ht="15" customHeight="1">
      <c r="A11" s="247" t="s">
        <v>561</v>
      </c>
      <c r="B11" s="248">
        <v>36.319715759904895</v>
      </c>
      <c r="C11" s="248">
        <v>3.9998734114000247</v>
      </c>
      <c r="D11" s="249">
        <v>0.93336271037558671</v>
      </c>
      <c r="E11" s="249" t="s">
        <v>232</v>
      </c>
      <c r="F11" s="250">
        <v>7810.6630524000002</v>
      </c>
      <c r="G11" s="249">
        <v>0.74557078306055335</v>
      </c>
      <c r="H11" s="249">
        <v>5.2736531717807532E-2</v>
      </c>
      <c r="I11" s="249">
        <v>0.19829136513442211</v>
      </c>
      <c r="J11" s="249">
        <v>3.5896894882515386E-2</v>
      </c>
    </row>
    <row r="12" spans="1:10" ht="15" customHeight="1">
      <c r="A12" s="251" t="s">
        <v>562</v>
      </c>
      <c r="B12" s="252">
        <v>41.814978778459903</v>
      </c>
      <c r="C12" s="252" t="s">
        <v>232</v>
      </c>
      <c r="D12" s="253">
        <v>0.93407836273852052</v>
      </c>
      <c r="E12" s="253" t="s">
        <v>232</v>
      </c>
      <c r="F12" s="254">
        <v>2992.0201531000002</v>
      </c>
      <c r="G12" s="253">
        <v>0.65643532740414545</v>
      </c>
      <c r="H12" s="253">
        <v>1.369877430722978E-2</v>
      </c>
      <c r="I12" s="253">
        <v>0.19516625585781619</v>
      </c>
      <c r="J12" s="253">
        <v>2.8543420370819517E-2</v>
      </c>
    </row>
    <row r="13" spans="1:10" ht="15" customHeight="1">
      <c r="A13" s="247" t="s">
        <v>452</v>
      </c>
      <c r="B13" s="248">
        <v>40.302287511795065</v>
      </c>
      <c r="C13" s="248">
        <v>3.4647899933184152</v>
      </c>
      <c r="D13" s="249">
        <v>0.96892577815014769</v>
      </c>
      <c r="E13" s="249" t="s">
        <v>232</v>
      </c>
      <c r="F13" s="250">
        <v>1675.1706698</v>
      </c>
      <c r="G13" s="249">
        <v>0.78505930637921928</v>
      </c>
      <c r="H13" s="249">
        <v>0.31963011927848878</v>
      </c>
      <c r="I13" s="249">
        <v>0.10266856884171773</v>
      </c>
      <c r="J13" s="249">
        <v>2.0446155096455105E-2</v>
      </c>
    </row>
    <row r="14" spans="1:10" ht="15" customHeight="1">
      <c r="A14" s="251" t="s">
        <v>433</v>
      </c>
      <c r="B14" s="252">
        <v>31.470060916137587</v>
      </c>
      <c r="C14" s="252">
        <v>3.4431698583830141</v>
      </c>
      <c r="D14" s="253">
        <v>0.94418976331916671</v>
      </c>
      <c r="E14" s="253">
        <v>0.97184686418934019</v>
      </c>
      <c r="F14" s="254">
        <v>48955.804332699998</v>
      </c>
      <c r="G14" s="253">
        <v>0.66919986404997467</v>
      </c>
      <c r="H14" s="253">
        <v>0.3100149433529481</v>
      </c>
      <c r="I14" s="253">
        <v>0.23285285593564856</v>
      </c>
      <c r="J14" s="253">
        <v>3.5015257075881927E-2</v>
      </c>
    </row>
    <row r="15" spans="1:10" ht="15" customHeight="1">
      <c r="A15" s="247" t="s">
        <v>563</v>
      </c>
      <c r="B15" s="248">
        <v>37.298773553919141</v>
      </c>
      <c r="C15" s="248">
        <v>3.7977032605049068</v>
      </c>
      <c r="D15" s="249">
        <v>0.93901301250388391</v>
      </c>
      <c r="E15" s="249" t="s">
        <v>232</v>
      </c>
      <c r="F15" s="250">
        <v>938.66612289999989</v>
      </c>
      <c r="G15" s="249">
        <v>0.74574757810299153</v>
      </c>
      <c r="H15" s="249">
        <v>0.25142305090426953</v>
      </c>
      <c r="I15" s="249">
        <v>0.12289545693089447</v>
      </c>
      <c r="J15" s="249">
        <v>3.6276678345810269E-2</v>
      </c>
    </row>
    <row r="16" spans="1:10" ht="15" customHeight="1">
      <c r="A16" s="251" t="s">
        <v>564</v>
      </c>
      <c r="B16" s="252">
        <v>35.323835482071189</v>
      </c>
      <c r="C16" s="252">
        <v>2.8891125732887093</v>
      </c>
      <c r="D16" s="253">
        <v>0.93799755953962194</v>
      </c>
      <c r="E16" s="253" t="s">
        <v>232</v>
      </c>
      <c r="F16" s="254">
        <v>1197.6554927</v>
      </c>
      <c r="G16" s="253">
        <v>0.7028839561385164</v>
      </c>
      <c r="H16" s="253">
        <v>0.30145605835787437</v>
      </c>
      <c r="I16" s="253">
        <v>0.25370421411456728</v>
      </c>
      <c r="J16" s="253">
        <v>2.4107560907418345E-2</v>
      </c>
    </row>
    <row r="17" spans="1:10" ht="15" customHeight="1">
      <c r="A17" s="247" t="s">
        <v>565</v>
      </c>
      <c r="B17" s="248">
        <v>31.462268121984966</v>
      </c>
      <c r="C17" s="248">
        <v>3.1353205684067467</v>
      </c>
      <c r="D17" s="249">
        <v>0.93656153656834706</v>
      </c>
      <c r="E17" s="249">
        <v>0.97282605973895608</v>
      </c>
      <c r="F17" s="250">
        <v>11425.141648400002</v>
      </c>
      <c r="G17" s="249">
        <v>0.76390647425559466</v>
      </c>
      <c r="H17" s="249">
        <v>0.42623290696636323</v>
      </c>
      <c r="I17" s="249">
        <v>0.24206049055916598</v>
      </c>
      <c r="J17" s="249">
        <v>4.6987752058942234E-2</v>
      </c>
    </row>
    <row r="18" spans="1:10" ht="15" customHeight="1">
      <c r="A18" s="251" t="s">
        <v>440</v>
      </c>
      <c r="B18" s="252">
        <v>32.19438975044698</v>
      </c>
      <c r="C18" s="252" t="s">
        <v>232</v>
      </c>
      <c r="D18" s="253">
        <v>0.9371217725117631</v>
      </c>
      <c r="E18" s="253" t="s">
        <v>232</v>
      </c>
      <c r="F18" s="254">
        <v>492.64718780000004</v>
      </c>
      <c r="G18" s="253">
        <v>0.71242859391391811</v>
      </c>
      <c r="H18" s="253">
        <v>2.0298502148478111E-2</v>
      </c>
      <c r="I18" s="253">
        <v>0.38106385628414441</v>
      </c>
      <c r="J18" s="253">
        <v>5.6392600797903987E-2</v>
      </c>
    </row>
    <row r="19" spans="1:10" ht="15" customHeight="1">
      <c r="A19" s="247" t="s">
        <v>436</v>
      </c>
      <c r="B19" s="248">
        <v>31.863001856125191</v>
      </c>
      <c r="C19" s="248" t="s">
        <v>232</v>
      </c>
      <c r="D19" s="249">
        <v>0.94376448168549021</v>
      </c>
      <c r="E19" s="249" t="s">
        <v>232</v>
      </c>
      <c r="F19" s="250">
        <v>514.96366820000003</v>
      </c>
      <c r="G19" s="249">
        <v>0.57143608990627437</v>
      </c>
      <c r="H19" s="249">
        <v>1.9418845673043153E-2</v>
      </c>
      <c r="I19" s="249">
        <v>0.67685076635243524</v>
      </c>
      <c r="J19" s="249">
        <v>3.9067535530636285E-2</v>
      </c>
    </row>
    <row r="20" spans="1:10" ht="15" customHeight="1">
      <c r="A20" s="251" t="s">
        <v>430</v>
      </c>
      <c r="B20" s="252">
        <v>33.533859493987322</v>
      </c>
      <c r="C20" s="252" t="s">
        <v>232</v>
      </c>
      <c r="D20" s="253">
        <v>0.88610545574794719</v>
      </c>
      <c r="E20" s="253" t="s">
        <v>232</v>
      </c>
      <c r="F20" s="254">
        <v>373.7681364</v>
      </c>
      <c r="G20" s="253">
        <v>0.57602034960409754</v>
      </c>
      <c r="H20" s="253">
        <v>2.6754554565074477E-2</v>
      </c>
      <c r="I20" s="253">
        <v>1.0792770432506029</v>
      </c>
      <c r="J20" s="253">
        <v>6.2329644511224705E-2</v>
      </c>
    </row>
    <row r="21" spans="1:10" ht="15" customHeight="1">
      <c r="A21" s="247" t="s">
        <v>490</v>
      </c>
      <c r="B21" s="248">
        <v>38.461538461538467</v>
      </c>
      <c r="C21" s="248" t="s">
        <v>232</v>
      </c>
      <c r="D21" s="249">
        <v>0.90569637503406919</v>
      </c>
      <c r="E21" s="249" t="s">
        <v>232</v>
      </c>
      <c r="F21" s="250">
        <v>4305.3935775</v>
      </c>
      <c r="G21" s="249">
        <v>0.81853107344632769</v>
      </c>
      <c r="H21" s="249">
        <v>3.7966101694915252E-2</v>
      </c>
      <c r="I21" s="249">
        <v>0.13445378151260504</v>
      </c>
      <c r="J21" s="249">
        <v>3.8992688870836713E-2</v>
      </c>
    </row>
    <row r="22" spans="1:10" ht="15" customHeight="1">
      <c r="A22" s="251" t="s">
        <v>566</v>
      </c>
      <c r="B22" s="252">
        <v>32.561559664380383</v>
      </c>
      <c r="C22" s="252">
        <v>3.6709662269618248</v>
      </c>
      <c r="D22" s="253">
        <v>0.91213933783244805</v>
      </c>
      <c r="E22" s="253">
        <v>0.96285331133475449</v>
      </c>
      <c r="F22" s="254">
        <v>4253.0225442000001</v>
      </c>
      <c r="G22" s="253">
        <v>0.627817349344019</v>
      </c>
      <c r="H22" s="253">
        <v>0.36737509544377461</v>
      </c>
      <c r="I22" s="253">
        <v>0.19335045682558044</v>
      </c>
      <c r="J22" s="253">
        <v>4.3745956087787218E-2</v>
      </c>
    </row>
    <row r="23" spans="1:10" ht="15" customHeight="1">
      <c r="A23" s="247" t="s">
        <v>459</v>
      </c>
      <c r="B23" s="248">
        <v>39.841005719657112</v>
      </c>
      <c r="C23" s="248" t="s">
        <v>232</v>
      </c>
      <c r="D23" s="249">
        <v>0.89281501975340438</v>
      </c>
      <c r="E23" s="249" t="s">
        <v>232</v>
      </c>
      <c r="F23" s="250">
        <v>6071.5289166000002</v>
      </c>
      <c r="G23" s="249">
        <v>0.51940852918905123</v>
      </c>
      <c r="H23" s="249">
        <v>1.1096462954462543E-2</v>
      </c>
      <c r="I23" s="249">
        <v>0.18898112150076024</v>
      </c>
      <c r="J23" s="249">
        <v>1.7820084724249709E-2</v>
      </c>
    </row>
    <row r="24" spans="1:10" ht="15" customHeight="1">
      <c r="A24" s="251" t="s">
        <v>567</v>
      </c>
      <c r="B24" s="252">
        <v>35.871148129152459</v>
      </c>
      <c r="C24" s="252">
        <v>3.160991862891859</v>
      </c>
      <c r="D24" s="253">
        <v>0.94161163413671956</v>
      </c>
      <c r="E24" s="253" t="s">
        <v>232</v>
      </c>
      <c r="F24" s="254">
        <v>2382.7335167000006</v>
      </c>
      <c r="G24" s="253">
        <v>0.71431329923005127</v>
      </c>
      <c r="H24" s="253">
        <v>0.1442989088751252</v>
      </c>
      <c r="I24" s="253">
        <v>0.19291790091075753</v>
      </c>
      <c r="J24" s="253">
        <v>3.1937819896256034E-2</v>
      </c>
    </row>
    <row r="25" spans="1:10" ht="15" customHeight="1">
      <c r="A25" s="247" t="s">
        <v>461</v>
      </c>
      <c r="B25" s="248">
        <v>35.024311191203246</v>
      </c>
      <c r="C25" s="248">
        <v>3.6173369651606246</v>
      </c>
      <c r="D25" s="249">
        <v>0.95766188653203732</v>
      </c>
      <c r="E25" s="249">
        <v>0.97502736909236576</v>
      </c>
      <c r="F25" s="250">
        <v>11140.308809400001</v>
      </c>
      <c r="G25" s="249">
        <v>0.61585535032125494</v>
      </c>
      <c r="H25" s="249">
        <v>0.40088004475528788</v>
      </c>
      <c r="I25" s="249">
        <v>0.22811706697743628</v>
      </c>
      <c r="J25" s="249">
        <v>3.8025869717470913E-2</v>
      </c>
    </row>
    <row r="26" spans="1:10" ht="15" customHeight="1">
      <c r="A26" s="251" t="s">
        <v>568</v>
      </c>
      <c r="B26" s="252">
        <v>29.651901691405016</v>
      </c>
      <c r="C26" s="252">
        <v>3.4367777971913283</v>
      </c>
      <c r="D26" s="253">
        <v>0.94503587008132761</v>
      </c>
      <c r="E26" s="253">
        <v>0.97132372922103338</v>
      </c>
      <c r="F26" s="254">
        <v>27857.179509999998</v>
      </c>
      <c r="G26" s="253">
        <v>0.67423885780531423</v>
      </c>
      <c r="H26" s="253">
        <v>0.25661826121462933</v>
      </c>
      <c r="I26" s="253">
        <v>0.25337631819678808</v>
      </c>
      <c r="J26" s="253">
        <v>3.6254785654753055E-2</v>
      </c>
    </row>
    <row r="27" spans="1:10" ht="15" customHeight="1">
      <c r="A27" s="247" t="s">
        <v>569</v>
      </c>
      <c r="B27" s="248">
        <v>31.014573047983234</v>
      </c>
      <c r="C27" s="248">
        <v>3.8369910109110892</v>
      </c>
      <c r="D27" s="249">
        <v>0.92305264754989724</v>
      </c>
      <c r="E27" s="249">
        <v>0.9658300566282908</v>
      </c>
      <c r="F27" s="250">
        <v>7754.8487530000002</v>
      </c>
      <c r="G27" s="249">
        <v>0.70212707743572922</v>
      </c>
      <c r="H27" s="249">
        <v>0.43971416626028426</v>
      </c>
      <c r="I27" s="249">
        <v>0.24638348160996459</v>
      </c>
      <c r="J27" s="249">
        <v>3.7384906794759601E-2</v>
      </c>
    </row>
    <row r="28" spans="1:10" ht="15" customHeight="1">
      <c r="A28" s="251" t="s">
        <v>431</v>
      </c>
      <c r="B28" s="252">
        <v>28.891820274059498</v>
      </c>
      <c r="C28" s="252">
        <v>3.6264771600652725</v>
      </c>
      <c r="D28" s="253">
        <v>0.92889215325482988</v>
      </c>
      <c r="E28" s="253">
        <v>0.95954948978602472</v>
      </c>
      <c r="F28" s="254">
        <v>59756.422218</v>
      </c>
      <c r="G28" s="253">
        <v>0.66313777095516135</v>
      </c>
      <c r="H28" s="253">
        <v>0.29888987353764268</v>
      </c>
      <c r="I28" s="253">
        <v>0.22852329129046636</v>
      </c>
      <c r="J28" s="253">
        <v>3.1164473627782453E-2</v>
      </c>
    </row>
    <row r="29" spans="1:10" ht="15" customHeight="1">
      <c r="A29" s="247" t="s">
        <v>434</v>
      </c>
      <c r="B29" s="248">
        <v>34.025384065091387</v>
      </c>
      <c r="C29" s="248" t="s">
        <v>232</v>
      </c>
      <c r="D29" s="249">
        <v>0.90159877385145937</v>
      </c>
      <c r="E29" s="249" t="s">
        <v>232</v>
      </c>
      <c r="F29" s="250">
        <v>413.90908009999998</v>
      </c>
      <c r="G29" s="249">
        <v>0.68528154789808393</v>
      </c>
      <c r="H29" s="249">
        <v>4.3058750718138694E-2</v>
      </c>
      <c r="I29" s="249">
        <v>0.39677749538991164</v>
      </c>
      <c r="J29" s="249">
        <v>5.7411197045039268E-2</v>
      </c>
    </row>
    <row r="30" spans="1:10" ht="15" customHeight="1">
      <c r="A30" s="251" t="s">
        <v>429</v>
      </c>
      <c r="B30" s="252">
        <v>29.592258779506121</v>
      </c>
      <c r="C30" s="252">
        <v>4.7161199802506371</v>
      </c>
      <c r="D30" s="253">
        <v>0.95235424871562346</v>
      </c>
      <c r="E30" s="253">
        <v>0.97320476356846652</v>
      </c>
      <c r="F30" s="254">
        <v>64307.079928300001</v>
      </c>
      <c r="G30" s="253">
        <v>0.74964713482791778</v>
      </c>
      <c r="H30" s="253">
        <v>0.2123502553501965</v>
      </c>
      <c r="I30" s="253">
        <v>0.24805645036758006</v>
      </c>
      <c r="J30" s="253">
        <v>3.4887127761282055E-2</v>
      </c>
    </row>
    <row r="31" spans="1:10" ht="15" customHeight="1">
      <c r="A31" s="247" t="s">
        <v>438</v>
      </c>
      <c r="B31" s="248">
        <v>36.937080372152984</v>
      </c>
      <c r="C31" s="248" t="s">
        <v>232</v>
      </c>
      <c r="D31" s="249">
        <v>0.88301514107873391</v>
      </c>
      <c r="E31" s="249" t="s">
        <v>232</v>
      </c>
      <c r="F31" s="250">
        <v>474.73311200000001</v>
      </c>
      <c r="G31" s="249">
        <v>0.63190181771015796</v>
      </c>
      <c r="H31" s="249">
        <v>2.1064467059967791E-2</v>
      </c>
      <c r="I31" s="249">
        <v>0.8826821270912738</v>
      </c>
      <c r="J31" s="249">
        <v>6.1048279580759666E-2</v>
      </c>
    </row>
    <row r="32" spans="1:10" ht="15" customHeight="1">
      <c r="A32" s="251" t="s">
        <v>467</v>
      </c>
      <c r="B32" s="252">
        <v>28.590415360021321</v>
      </c>
      <c r="C32" s="252">
        <v>4.3393706866509056</v>
      </c>
      <c r="D32" s="253">
        <v>0.95338448338244386</v>
      </c>
      <c r="E32" s="253">
        <v>0.9721905804861144</v>
      </c>
      <c r="F32" s="254">
        <v>11902.5506731</v>
      </c>
      <c r="G32" s="253">
        <v>0.72532291214782951</v>
      </c>
      <c r="H32" s="253">
        <v>0.28470903756441657</v>
      </c>
      <c r="I32" s="253">
        <v>0.24587405781322072</v>
      </c>
      <c r="J32" s="253">
        <v>2.8319242737118812E-2</v>
      </c>
    </row>
    <row r="33" spans="1:10" ht="15" customHeight="1">
      <c r="A33" s="247" t="s">
        <v>570</v>
      </c>
      <c r="B33" s="248">
        <v>41.756952604175673</v>
      </c>
      <c r="C33" s="248" t="s">
        <v>232</v>
      </c>
      <c r="D33" s="249">
        <v>0.93626888855830759</v>
      </c>
      <c r="E33" s="249" t="s">
        <v>232</v>
      </c>
      <c r="F33" s="250">
        <v>13548.8020999</v>
      </c>
      <c r="G33" s="249">
        <v>0.71708832021184432</v>
      </c>
      <c r="H33" s="249">
        <v>1.6153627780984073E-2</v>
      </c>
      <c r="I33" s="249">
        <v>0.17245078391777524</v>
      </c>
      <c r="J33" s="249">
        <v>3.8817718386234011E-2</v>
      </c>
    </row>
    <row r="34" spans="1:10" ht="15" customHeight="1">
      <c r="A34" s="251" t="s">
        <v>448</v>
      </c>
      <c r="B34" s="252">
        <v>44.146573680437967</v>
      </c>
      <c r="C34" s="252" t="s">
        <v>232</v>
      </c>
      <c r="D34" s="253">
        <v>0.90908249936513608</v>
      </c>
      <c r="E34" s="253" t="s">
        <v>232</v>
      </c>
      <c r="F34" s="254">
        <v>617.60550589999991</v>
      </c>
      <c r="G34" s="253">
        <v>0.68649580606013849</v>
      </c>
      <c r="H34" s="253">
        <v>1.6191565496858049E-2</v>
      </c>
      <c r="I34" s="253">
        <v>0.34268500141083413</v>
      </c>
      <c r="J34" s="253">
        <v>4.4765929835487779E-2</v>
      </c>
    </row>
    <row r="35" spans="1:10" ht="15" customHeight="1">
      <c r="A35" s="247" t="s">
        <v>571</v>
      </c>
      <c r="B35" s="248">
        <v>37.651918563509511</v>
      </c>
      <c r="C35" s="248" t="s">
        <v>232</v>
      </c>
      <c r="D35" s="249">
        <v>0.95313049742771727</v>
      </c>
      <c r="E35" s="249" t="s">
        <v>232</v>
      </c>
      <c r="F35" s="250">
        <v>16244.278714</v>
      </c>
      <c r="G35" s="249">
        <v>0.71028985604980666</v>
      </c>
      <c r="H35" s="249">
        <v>1.93334076648988E-2</v>
      </c>
      <c r="I35" s="249">
        <v>0.22702818011712497</v>
      </c>
      <c r="J35" s="249">
        <v>3.8581784038146355E-2</v>
      </c>
    </row>
    <row r="36" spans="1:10" ht="15" customHeight="1">
      <c r="A36" s="251" t="s">
        <v>572</v>
      </c>
      <c r="B36" s="252">
        <v>38.406702497855562</v>
      </c>
      <c r="C36" s="252">
        <v>3.3656301221060745</v>
      </c>
      <c r="D36" s="253">
        <v>0.94470371932779973</v>
      </c>
      <c r="E36" s="253" t="s">
        <v>232</v>
      </c>
      <c r="F36" s="254">
        <v>781.6740271000001</v>
      </c>
      <c r="G36" s="253">
        <v>0.72176779161145543</v>
      </c>
      <c r="H36" s="253">
        <v>0.32638293131794399</v>
      </c>
      <c r="I36" s="253">
        <v>0.18138525676399953</v>
      </c>
      <c r="J36" s="253">
        <v>3.689924609563635E-2</v>
      </c>
    </row>
    <row r="37" spans="1:10" ht="15" customHeight="1">
      <c r="A37" s="247" t="s">
        <v>468</v>
      </c>
      <c r="B37" s="248">
        <v>36.648346231025776</v>
      </c>
      <c r="C37" s="248" t="s">
        <v>232</v>
      </c>
      <c r="D37" s="249">
        <v>0.90029640816126921</v>
      </c>
      <c r="E37" s="249" t="s">
        <v>232</v>
      </c>
      <c r="F37" s="250">
        <v>884.22031420000008</v>
      </c>
      <c r="G37" s="249">
        <v>0.64482006072870657</v>
      </c>
      <c r="H37" s="249">
        <v>1.1309398618654806E-2</v>
      </c>
      <c r="I37" s="249">
        <v>0.30445938278465534</v>
      </c>
      <c r="J37" s="249">
        <v>2.7200551548847821E-2</v>
      </c>
    </row>
    <row r="38" spans="1:10" ht="15" customHeight="1">
      <c r="A38" s="251" t="s">
        <v>495</v>
      </c>
      <c r="B38" s="252">
        <v>37.003216158714871</v>
      </c>
      <c r="C38" s="252">
        <v>3.6896547705859692</v>
      </c>
      <c r="D38" s="253">
        <v>0.93835566151280625</v>
      </c>
      <c r="E38" s="253">
        <v>0.96216472248736284</v>
      </c>
      <c r="F38" s="254">
        <v>2558.1649772000005</v>
      </c>
      <c r="G38" s="253">
        <v>0.79614037845565089</v>
      </c>
      <c r="H38" s="253">
        <v>0.50323434019062208</v>
      </c>
      <c r="I38" s="253">
        <v>0.15549463316690951</v>
      </c>
      <c r="J38" s="253">
        <v>2.7067642353170423E-2</v>
      </c>
    </row>
    <row r="39" spans="1:10" ht="15" customHeight="1">
      <c r="A39" s="247" t="s">
        <v>573</v>
      </c>
      <c r="B39" s="248">
        <v>33.907556486605934</v>
      </c>
      <c r="C39" s="248">
        <v>3.7017004651115992</v>
      </c>
      <c r="D39" s="249">
        <v>0.94312747422220877</v>
      </c>
      <c r="E39" s="249" t="s">
        <v>232</v>
      </c>
      <c r="F39" s="250">
        <v>3035.8580907999999</v>
      </c>
      <c r="G39" s="249">
        <v>0.78257131530609281</v>
      </c>
      <c r="H39" s="249">
        <v>0.27736393283722593</v>
      </c>
      <c r="I39" s="249">
        <v>0.22935395751321497</v>
      </c>
      <c r="J39" s="249">
        <v>5.9817633401114421E-2</v>
      </c>
    </row>
    <row r="40" spans="1:10" ht="15" customHeight="1">
      <c r="A40" s="251" t="s">
        <v>443</v>
      </c>
      <c r="B40" s="252">
        <v>31.04940217002769</v>
      </c>
      <c r="C40" s="252">
        <v>3.6288766420940095</v>
      </c>
      <c r="D40" s="253">
        <v>0.92804747448757707</v>
      </c>
      <c r="E40" s="253">
        <v>0.96280925071759438</v>
      </c>
      <c r="F40" s="254">
        <v>34068.067022499999</v>
      </c>
      <c r="G40" s="253">
        <v>0.63622482728723473</v>
      </c>
      <c r="H40" s="253">
        <v>0.33058874761992674</v>
      </c>
      <c r="I40" s="253">
        <v>0.2248510010086982</v>
      </c>
      <c r="J40" s="253">
        <v>3.265558573124476E-2</v>
      </c>
    </row>
    <row r="41" spans="1:10" ht="15" customHeight="1">
      <c r="A41" s="247" t="s">
        <v>574</v>
      </c>
      <c r="B41" s="248">
        <v>36.563631990076203</v>
      </c>
      <c r="C41" s="248">
        <v>3.204255838157001</v>
      </c>
      <c r="D41" s="249">
        <v>0.9426207016149436</v>
      </c>
      <c r="E41" s="249">
        <v>0.97232209520828017</v>
      </c>
      <c r="F41" s="250">
        <v>9198.2741751000012</v>
      </c>
      <c r="G41" s="249">
        <v>0.69422315670760903</v>
      </c>
      <c r="H41" s="249">
        <v>0.21435180052986019</v>
      </c>
      <c r="I41" s="249">
        <v>0.18319195919912057</v>
      </c>
      <c r="J41" s="249">
        <v>3.5289061225533137E-2</v>
      </c>
    </row>
    <row r="42" spans="1:10" ht="15" customHeight="1">
      <c r="A42" s="251" t="s">
        <v>575</v>
      </c>
      <c r="B42" s="252">
        <v>36.298295184057608</v>
      </c>
      <c r="C42" s="252">
        <v>5.549391874366421</v>
      </c>
      <c r="D42" s="253">
        <v>0.94275215675964585</v>
      </c>
      <c r="E42" s="253" t="s">
        <v>232</v>
      </c>
      <c r="F42" s="254">
        <v>1511.6812233999999</v>
      </c>
      <c r="G42" s="253">
        <v>0.75567902988878255</v>
      </c>
      <c r="H42" s="253">
        <v>9.7348089876393706E-2</v>
      </c>
      <c r="I42" s="253">
        <v>0.20488070794330235</v>
      </c>
      <c r="J42" s="253">
        <v>2.4097471944412432E-2</v>
      </c>
    </row>
    <row r="43" spans="1:10" ht="15" customHeight="1">
      <c r="A43" s="247" t="s">
        <v>576</v>
      </c>
      <c r="B43" s="248">
        <v>33.453563179749295</v>
      </c>
      <c r="C43" s="248" t="s">
        <v>232</v>
      </c>
      <c r="D43" s="249">
        <v>0.94486384538373469</v>
      </c>
      <c r="E43" s="249" t="s">
        <v>232</v>
      </c>
      <c r="F43" s="250">
        <v>1919.3874836</v>
      </c>
      <c r="G43" s="249">
        <v>0.76026463898943819</v>
      </c>
      <c r="H43" s="249">
        <v>2.9435091810661219E-2</v>
      </c>
      <c r="I43" s="249">
        <v>0.14854610172992921</v>
      </c>
      <c r="J43" s="249">
        <v>4.8187598152727634E-2</v>
      </c>
    </row>
    <row r="44" spans="1:10" ht="15" customHeight="1">
      <c r="A44" s="251" t="s">
        <v>577</v>
      </c>
      <c r="B44" s="252">
        <v>37.785073883532831</v>
      </c>
      <c r="C44" s="252">
        <v>2.7272727272727271</v>
      </c>
      <c r="D44" s="253">
        <v>0.93127810580678949</v>
      </c>
      <c r="E44" s="253" t="s">
        <v>232</v>
      </c>
      <c r="F44" s="254">
        <v>9798.0409237000003</v>
      </c>
      <c r="G44" s="253">
        <v>0.77725780365736075</v>
      </c>
      <c r="H44" s="253">
        <v>3.8697755025993326E-2</v>
      </c>
      <c r="I44" s="253">
        <v>0.20931299116854921</v>
      </c>
      <c r="J44" s="253">
        <v>3.3948369119158085E-2</v>
      </c>
    </row>
    <row r="45" spans="1:10" ht="15" customHeight="1">
      <c r="A45" s="247" t="s">
        <v>437</v>
      </c>
      <c r="B45" s="248">
        <v>30.243169725999035</v>
      </c>
      <c r="C45" s="248">
        <v>3.9795413545298897</v>
      </c>
      <c r="D45" s="249">
        <v>0.91526897790642514</v>
      </c>
      <c r="E45" s="249">
        <v>0.96010690463813908</v>
      </c>
      <c r="F45" s="250">
        <v>42794.997690699995</v>
      </c>
      <c r="G45" s="249">
        <v>0.65189190523691964</v>
      </c>
      <c r="H45" s="249">
        <v>0.2149911981745338</v>
      </c>
      <c r="I45" s="249">
        <v>0.18812038540720483</v>
      </c>
      <c r="J45" s="249">
        <v>2.5850574558488361E-2</v>
      </c>
    </row>
    <row r="46" spans="1:10" ht="15" customHeight="1">
      <c r="A46" s="251" t="s">
        <v>463</v>
      </c>
      <c r="B46" s="252">
        <v>41.457804350398099</v>
      </c>
      <c r="C46" s="252">
        <v>3.6591947079148235</v>
      </c>
      <c r="D46" s="253">
        <v>0.95664061627436747</v>
      </c>
      <c r="E46" s="253">
        <v>0.97389328646094064</v>
      </c>
      <c r="F46" s="254">
        <v>2867.3570637999997</v>
      </c>
      <c r="G46" s="253">
        <v>0.84391690527482344</v>
      </c>
      <c r="H46" s="253">
        <v>0.4897636049689949</v>
      </c>
      <c r="I46" s="253">
        <v>0.14277418461773581</v>
      </c>
      <c r="J46" s="253">
        <v>4.1184625455189861E-2</v>
      </c>
    </row>
    <row r="47" spans="1:10" ht="15" customHeight="1">
      <c r="A47" s="247" t="s">
        <v>578</v>
      </c>
      <c r="B47" s="248">
        <v>35.70115269156279</v>
      </c>
      <c r="C47" s="248">
        <v>3.1946175060367081</v>
      </c>
      <c r="D47" s="249">
        <v>0.93163730542914791</v>
      </c>
      <c r="E47" s="249" t="s">
        <v>232</v>
      </c>
      <c r="F47" s="250">
        <v>1906.6349362999999</v>
      </c>
      <c r="G47" s="249">
        <v>0.70337110711003403</v>
      </c>
      <c r="H47" s="249">
        <v>0.26917503058868086</v>
      </c>
      <c r="I47" s="249">
        <v>0.18871267780955156</v>
      </c>
      <c r="J47" s="249">
        <v>1.8354367942153799E-2</v>
      </c>
    </row>
    <row r="48" spans="1:10" ht="15" customHeight="1">
      <c r="A48" s="251" t="s">
        <v>579</v>
      </c>
      <c r="B48" s="252">
        <v>30.252287068240634</v>
      </c>
      <c r="C48" s="252">
        <v>3.4779884701965593</v>
      </c>
      <c r="D48" s="253">
        <v>0.92534628098468441</v>
      </c>
      <c r="E48" s="253">
        <v>0.96480471401506818</v>
      </c>
      <c r="F48" s="254">
        <v>19151.985120400001</v>
      </c>
      <c r="G48" s="253">
        <v>0.69239720241715808</v>
      </c>
      <c r="H48" s="253">
        <v>0.31867438843188339</v>
      </c>
      <c r="I48" s="253">
        <v>0.23665371779083663</v>
      </c>
      <c r="J48" s="253">
        <v>4.5455106078314086E-2</v>
      </c>
    </row>
    <row r="49" spans="1:10" ht="15" customHeight="1">
      <c r="A49" s="247" t="s">
        <v>580</v>
      </c>
      <c r="B49" s="248">
        <v>35.24703064734129</v>
      </c>
      <c r="C49" s="248" t="s">
        <v>232</v>
      </c>
      <c r="D49" s="249">
        <v>0.92667550946699295</v>
      </c>
      <c r="E49" s="249" t="s">
        <v>232</v>
      </c>
      <c r="F49" s="250">
        <v>964.62349549999988</v>
      </c>
      <c r="G49" s="249">
        <v>0.67323742644624418</v>
      </c>
      <c r="H49" s="249">
        <v>1.0366738988476154E-2</v>
      </c>
      <c r="I49" s="249">
        <v>0.20102544122903224</v>
      </c>
      <c r="J49" s="249">
        <v>3.468168589835021E-2</v>
      </c>
    </row>
    <row r="50" spans="1:10" ht="15" customHeight="1">
      <c r="A50" s="251" t="s">
        <v>581</v>
      </c>
      <c r="B50" s="252">
        <v>39.339483534186833</v>
      </c>
      <c r="C50" s="252" t="s">
        <v>232</v>
      </c>
      <c r="D50" s="253">
        <v>0.9285974127745692</v>
      </c>
      <c r="E50" s="253" t="s">
        <v>232</v>
      </c>
      <c r="F50" s="254">
        <v>2474.1534661000001</v>
      </c>
      <c r="G50" s="253">
        <v>0.72592985653841691</v>
      </c>
      <c r="H50" s="253">
        <v>2.9603236340651345E-2</v>
      </c>
      <c r="I50" s="253">
        <v>0.1503973907498837</v>
      </c>
      <c r="J50" s="253">
        <v>2.4055323515187098E-2</v>
      </c>
    </row>
    <row r="51" spans="1:10" ht="15" customHeight="1">
      <c r="A51" s="247" t="s">
        <v>462</v>
      </c>
      <c r="B51" s="248">
        <v>35.686742239178599</v>
      </c>
      <c r="C51" s="248">
        <v>3.0620278488426109</v>
      </c>
      <c r="D51" s="249">
        <v>0.89792020241718606</v>
      </c>
      <c r="E51" s="249">
        <v>0.8924046710961353</v>
      </c>
      <c r="F51" s="250">
        <v>5689.6082745000003</v>
      </c>
      <c r="G51" s="249">
        <v>0.75065993631614814</v>
      </c>
      <c r="H51" s="249">
        <v>0.50506099600548171</v>
      </c>
      <c r="I51" s="249">
        <v>0.20159929381233002</v>
      </c>
      <c r="J51" s="249">
        <v>3.4239860901241863E-2</v>
      </c>
    </row>
    <row r="52" spans="1:10" ht="15" customHeight="1">
      <c r="A52" s="251" t="s">
        <v>582</v>
      </c>
      <c r="B52" s="252">
        <v>38.114846720023401</v>
      </c>
      <c r="C52" s="252">
        <v>3.606107546857404</v>
      </c>
      <c r="D52" s="253">
        <v>0.9386842089859303</v>
      </c>
      <c r="E52" s="253" t="s">
        <v>232</v>
      </c>
      <c r="F52" s="254">
        <v>1853.0333475000002</v>
      </c>
      <c r="G52" s="253">
        <v>0.76435887832828109</v>
      </c>
      <c r="H52" s="253">
        <v>0.32174223583420969</v>
      </c>
      <c r="I52" s="253">
        <v>0.12542297328965574</v>
      </c>
      <c r="J52" s="253">
        <v>2.8716737994928989E-2</v>
      </c>
    </row>
    <row r="53" spans="1:10" ht="15" customHeight="1">
      <c r="A53" s="247" t="s">
        <v>583</v>
      </c>
      <c r="B53" s="248">
        <v>33.716335597579508</v>
      </c>
      <c r="C53" s="248">
        <v>2.8650465338731763</v>
      </c>
      <c r="D53" s="249">
        <v>0.92174196393158947</v>
      </c>
      <c r="E53" s="249">
        <v>0.96966528672068997</v>
      </c>
      <c r="F53" s="250">
        <v>3591.8624565</v>
      </c>
      <c r="G53" s="249">
        <v>0.67344051265733651</v>
      </c>
      <c r="H53" s="249">
        <v>0.322457433887544</v>
      </c>
      <c r="I53" s="249">
        <v>0.27828094559482081</v>
      </c>
      <c r="J53" s="249">
        <v>3.4943638307505263E-2</v>
      </c>
    </row>
    <row r="54" spans="1:10" ht="15" customHeight="1">
      <c r="A54" s="251" t="s">
        <v>584</v>
      </c>
      <c r="B54" s="252">
        <v>37.716204486157153</v>
      </c>
      <c r="C54" s="252" t="s">
        <v>232</v>
      </c>
      <c r="D54" s="253">
        <v>0.9414057480071607</v>
      </c>
      <c r="E54" s="253" t="s">
        <v>232</v>
      </c>
      <c r="F54" s="254">
        <v>2321.4217890999998</v>
      </c>
      <c r="G54" s="253">
        <v>0.68591960232152716</v>
      </c>
      <c r="H54" s="253">
        <v>3.1115857720972057E-2</v>
      </c>
      <c r="I54" s="253">
        <v>0.12249098086522885</v>
      </c>
      <c r="J54" s="253">
        <v>2.5186783391277744E-2</v>
      </c>
    </row>
    <row r="55" spans="1:10" ht="15" customHeight="1">
      <c r="A55" s="247" t="s">
        <v>585</v>
      </c>
      <c r="B55" s="248">
        <v>40.570176709069614</v>
      </c>
      <c r="C55" s="248" t="s">
        <v>232</v>
      </c>
      <c r="D55" s="249">
        <v>0.93767111001608494</v>
      </c>
      <c r="E55" s="249" t="s">
        <v>232</v>
      </c>
      <c r="F55" s="250">
        <v>1282.4292055999997</v>
      </c>
      <c r="G55" s="249">
        <v>0.7072637796607586</v>
      </c>
      <c r="H55" s="249">
        <v>1.2826812371528854E-2</v>
      </c>
      <c r="I55" s="249">
        <v>0.18098124818539152</v>
      </c>
      <c r="J55" s="249">
        <v>2.9566732551626163E-2</v>
      </c>
    </row>
    <row r="56" spans="1:10" ht="15" customHeight="1">
      <c r="A56" s="251" t="s">
        <v>586</v>
      </c>
      <c r="B56" s="252">
        <v>29.460256115344365</v>
      </c>
      <c r="C56" s="252">
        <v>3.9237876911723055</v>
      </c>
      <c r="D56" s="253">
        <v>0.93993920039971657</v>
      </c>
      <c r="E56" s="253" t="s">
        <v>232</v>
      </c>
      <c r="F56" s="254">
        <v>8067.0864891000001</v>
      </c>
      <c r="G56" s="253">
        <v>0.67916354941810564</v>
      </c>
      <c r="H56" s="253">
        <v>0.11175669440486946</v>
      </c>
      <c r="I56" s="253">
        <v>0.20505998444449303</v>
      </c>
      <c r="J56" s="253">
        <v>3.6924368912590447E-2</v>
      </c>
    </row>
    <row r="57" spans="1:10" ht="15" customHeight="1">
      <c r="A57" s="247" t="s">
        <v>444</v>
      </c>
      <c r="B57" s="248">
        <v>35.288658353865252</v>
      </c>
      <c r="C57" s="248" t="s">
        <v>232</v>
      </c>
      <c r="D57" s="249">
        <v>0.92892808378915948</v>
      </c>
      <c r="E57" s="249" t="s">
        <v>232</v>
      </c>
      <c r="F57" s="250">
        <v>520.97973650000006</v>
      </c>
      <c r="G57" s="249">
        <v>0.75479563551124784</v>
      </c>
      <c r="H57" s="249">
        <v>5.3817523860642508E-2</v>
      </c>
      <c r="I57" s="249">
        <v>0.3344016854112466</v>
      </c>
      <c r="J57" s="249">
        <v>6.4539959142191489E-2</v>
      </c>
    </row>
    <row r="58" spans="1:10" ht="15" customHeight="1">
      <c r="A58" s="251" t="s">
        <v>478</v>
      </c>
      <c r="B58" s="252">
        <v>35.25286722535887</v>
      </c>
      <c r="C58" s="252">
        <v>3.6196961401303898</v>
      </c>
      <c r="D58" s="253">
        <v>0.90455692567601453</v>
      </c>
      <c r="E58" s="253">
        <v>0.90993659903609958</v>
      </c>
      <c r="F58" s="254">
        <v>3999.2020735000001</v>
      </c>
      <c r="G58" s="253">
        <v>0.76457622895858901</v>
      </c>
      <c r="H58" s="253">
        <v>0.29872267255914642</v>
      </c>
      <c r="I58" s="253">
        <v>0.12882985412081308</v>
      </c>
      <c r="J58" s="253">
        <v>3.2451268128582435E-2</v>
      </c>
    </row>
    <row r="59" spans="1:10" ht="15" customHeight="1">
      <c r="A59" s="247" t="s">
        <v>587</v>
      </c>
      <c r="B59" s="248">
        <v>28.575158028856162</v>
      </c>
      <c r="C59" s="248">
        <v>3.9187777269818835</v>
      </c>
      <c r="D59" s="249">
        <v>0.93526217734856365</v>
      </c>
      <c r="E59" s="249">
        <v>0.96344676781634653</v>
      </c>
      <c r="F59" s="250">
        <v>12405.948292799998</v>
      </c>
      <c r="G59" s="249">
        <v>0.69067958113068206</v>
      </c>
      <c r="H59" s="249">
        <v>0.27244149828204423</v>
      </c>
      <c r="I59" s="249">
        <v>0.24852901595851462</v>
      </c>
      <c r="J59" s="249">
        <v>5.2419277211398496E-2</v>
      </c>
    </row>
    <row r="60" spans="1:10" ht="15" customHeight="1">
      <c r="A60" s="251" t="s">
        <v>487</v>
      </c>
      <c r="B60" s="252">
        <v>34.359082106539709</v>
      </c>
      <c r="C60" s="252">
        <v>4.0176427001613266</v>
      </c>
      <c r="D60" s="253">
        <v>0.92419789037304301</v>
      </c>
      <c r="E60" s="253" t="s">
        <v>232</v>
      </c>
      <c r="F60" s="254">
        <v>2058.5647518999999</v>
      </c>
      <c r="G60" s="253">
        <v>0.34024912515067923</v>
      </c>
      <c r="H60" s="253">
        <v>0.14876787383896525</v>
      </c>
      <c r="I60" s="253">
        <v>0.18499490386473386</v>
      </c>
      <c r="J60" s="253">
        <v>5.4125212412298764E-2</v>
      </c>
    </row>
    <row r="61" spans="1:10" ht="15" customHeight="1">
      <c r="A61" s="247" t="s">
        <v>464</v>
      </c>
      <c r="B61" s="248">
        <v>32.850549387506007</v>
      </c>
      <c r="C61" s="248">
        <v>3.9877050472556466</v>
      </c>
      <c r="D61" s="249">
        <v>0.89799243626168779</v>
      </c>
      <c r="E61" s="249">
        <v>0.94864168011155559</v>
      </c>
      <c r="F61" s="250">
        <v>18611.762972800003</v>
      </c>
      <c r="G61" s="249">
        <v>0.64681143798646423</v>
      </c>
      <c r="H61" s="249">
        <v>0.34660773085428442</v>
      </c>
      <c r="I61" s="249">
        <v>0.20839555680988947</v>
      </c>
      <c r="J61" s="249">
        <v>3.723797048257959E-2</v>
      </c>
    </row>
    <row r="62" spans="1:10" ht="15" customHeight="1">
      <c r="A62" s="251" t="s">
        <v>588</v>
      </c>
      <c r="B62" s="252">
        <v>37.94666127282359</v>
      </c>
      <c r="C62" s="252" t="s">
        <v>232</v>
      </c>
      <c r="D62" s="253">
        <v>0.94083956211425335</v>
      </c>
      <c r="E62" s="253" t="s">
        <v>232</v>
      </c>
      <c r="F62" s="254">
        <v>4115.7218235</v>
      </c>
      <c r="G62" s="253">
        <v>0.73571215049344796</v>
      </c>
      <c r="H62" s="253">
        <v>2.6242861017305101E-2</v>
      </c>
      <c r="I62" s="253">
        <v>0.15715612449397942</v>
      </c>
      <c r="J62" s="253">
        <v>3.2373643245000534E-2</v>
      </c>
    </row>
    <row r="63" spans="1:10" ht="15" customHeight="1">
      <c r="A63" s="247" t="s">
        <v>460</v>
      </c>
      <c r="B63" s="248">
        <v>38.58949062381992</v>
      </c>
      <c r="C63" s="248">
        <v>3.4318640355312127</v>
      </c>
      <c r="D63" s="249">
        <v>0.9585131604188124</v>
      </c>
      <c r="E63" s="249" t="s">
        <v>232</v>
      </c>
      <c r="F63" s="250">
        <v>1100.9259994000001</v>
      </c>
      <c r="G63" s="249">
        <v>0.76081292607903506</v>
      </c>
      <c r="H63" s="249">
        <v>0.53259741810036132</v>
      </c>
      <c r="I63" s="249">
        <v>0.15625114209819177</v>
      </c>
      <c r="J63" s="249">
        <v>3.9643517357528982E-2</v>
      </c>
    </row>
    <row r="64" spans="1:10" ht="15" customHeight="1">
      <c r="A64" s="251" t="s">
        <v>589</v>
      </c>
      <c r="B64" s="252">
        <v>40.381274972004931</v>
      </c>
      <c r="C64" s="252" t="s">
        <v>232</v>
      </c>
      <c r="D64" s="253">
        <v>0.93602412083404063</v>
      </c>
      <c r="E64" s="253" t="s">
        <v>232</v>
      </c>
      <c r="F64" s="254">
        <v>8262.870326100001</v>
      </c>
      <c r="G64" s="253">
        <v>0.70766656887134027</v>
      </c>
      <c r="H64" s="253">
        <v>1.5456716777531855E-2</v>
      </c>
      <c r="I64" s="253">
        <v>0.16849621131426037</v>
      </c>
      <c r="J64" s="253">
        <v>2.3696539474266042E-2</v>
      </c>
    </row>
    <row r="65" spans="1:10" ht="15" customHeight="1">
      <c r="A65" s="247" t="s">
        <v>492</v>
      </c>
      <c r="B65" s="248">
        <v>33.339493624334807</v>
      </c>
      <c r="C65" s="248">
        <v>5.3873933051045197</v>
      </c>
      <c r="D65" s="249">
        <v>0.93222476252552888</v>
      </c>
      <c r="E65" s="249" t="s">
        <v>232</v>
      </c>
      <c r="F65" s="250">
        <v>2973.2623637000002</v>
      </c>
      <c r="G65" s="249">
        <v>0.81187546379057529</v>
      </c>
      <c r="H65" s="249">
        <v>8.8870083153772109E-2</v>
      </c>
      <c r="I65" s="249">
        <v>0.26444973511885511</v>
      </c>
      <c r="J65" s="249">
        <v>4.0622946589117317E-2</v>
      </c>
    </row>
    <row r="66" spans="1:10" ht="15" customHeight="1">
      <c r="A66" s="251" t="s">
        <v>476</v>
      </c>
      <c r="B66" s="252">
        <v>28.238965317331072</v>
      </c>
      <c r="C66" s="252">
        <v>3.5305479403162456</v>
      </c>
      <c r="D66" s="253">
        <v>0.94383621614661428</v>
      </c>
      <c r="E66" s="253">
        <v>0.97545612154107886</v>
      </c>
      <c r="F66" s="254">
        <v>7029.8823745999998</v>
      </c>
      <c r="G66" s="253">
        <v>0.66639975229550841</v>
      </c>
      <c r="H66" s="253">
        <v>0.37790992795255185</v>
      </c>
      <c r="I66" s="253">
        <v>0.21819636077684931</v>
      </c>
      <c r="J66" s="253">
        <v>5.0382720334805189E-2</v>
      </c>
    </row>
    <row r="67" spans="1:10" ht="15" customHeight="1">
      <c r="A67" s="247" t="s">
        <v>590</v>
      </c>
      <c r="B67" s="248">
        <v>38.406107640207686</v>
      </c>
      <c r="C67" s="248" t="s">
        <v>232</v>
      </c>
      <c r="D67" s="249">
        <v>0.903790967577353</v>
      </c>
      <c r="E67" s="249" t="s">
        <v>232</v>
      </c>
      <c r="F67" s="250">
        <v>2569.3498031999998</v>
      </c>
      <c r="G67" s="249">
        <v>0.60576603853688926</v>
      </c>
      <c r="H67" s="249">
        <v>9.7733285163138749E-3</v>
      </c>
      <c r="I67" s="249">
        <v>0.14340309310561611</v>
      </c>
      <c r="J67" s="249">
        <v>2.3275094537888352E-2</v>
      </c>
    </row>
    <row r="68" spans="1:10" ht="15" customHeight="1">
      <c r="A68" s="251" t="s">
        <v>591</v>
      </c>
      <c r="B68" s="252">
        <v>34.667557710257874</v>
      </c>
      <c r="C68" s="252" t="s">
        <v>232</v>
      </c>
      <c r="D68" s="253">
        <v>0.91370202321468619</v>
      </c>
      <c r="E68" s="253" t="s">
        <v>232</v>
      </c>
      <c r="F68" s="254">
        <v>1264.7283692999999</v>
      </c>
      <c r="G68" s="253">
        <v>0.68199752416196557</v>
      </c>
      <c r="H68" s="253">
        <v>1.8241005626187308E-2</v>
      </c>
      <c r="I68" s="253">
        <v>0.1562894257170527</v>
      </c>
      <c r="J68" s="253">
        <v>2.1010436403559846E-2</v>
      </c>
    </row>
    <row r="69" spans="1:10" ht="15" customHeight="1">
      <c r="A69" s="247" t="s">
        <v>435</v>
      </c>
      <c r="B69" s="248">
        <v>30.111960078147536</v>
      </c>
      <c r="C69" s="248">
        <v>5.0378069314887393</v>
      </c>
      <c r="D69" s="249">
        <v>0.9495771850467184</v>
      </c>
      <c r="E69" s="249">
        <v>0.97223999179020049</v>
      </c>
      <c r="F69" s="250">
        <v>37280.122273000008</v>
      </c>
      <c r="G69" s="249">
        <v>0.77668774047907463</v>
      </c>
      <c r="H69" s="249">
        <v>0.20447064831170647</v>
      </c>
      <c r="I69" s="249">
        <v>0.25347867296676663</v>
      </c>
      <c r="J69" s="249">
        <v>3.5350850524401303E-2</v>
      </c>
    </row>
    <row r="70" spans="1:10" ht="15" customHeight="1">
      <c r="A70" s="251" t="s">
        <v>486</v>
      </c>
      <c r="B70" s="252">
        <v>31.207570629273</v>
      </c>
      <c r="C70" s="252">
        <v>3.6180101884360938</v>
      </c>
      <c r="D70" s="253">
        <v>0.92453895707091382</v>
      </c>
      <c r="E70" s="253" t="s">
        <v>232</v>
      </c>
      <c r="F70" s="254">
        <v>1813.9796348</v>
      </c>
      <c r="G70" s="253">
        <v>0.86220516283383808</v>
      </c>
      <c r="H70" s="253">
        <v>0.38937020066262984</v>
      </c>
      <c r="I70" s="253">
        <v>0.26066510947194499</v>
      </c>
      <c r="J70" s="253">
        <v>5.1889797534702568E-2</v>
      </c>
    </row>
    <row r="71" spans="1:10" ht="15" customHeight="1">
      <c r="A71" s="247" t="s">
        <v>592</v>
      </c>
      <c r="B71" s="248">
        <v>33.485180660014151</v>
      </c>
      <c r="C71" s="248">
        <v>3.3684486633231066</v>
      </c>
      <c r="D71" s="249">
        <v>0.9246544165045758</v>
      </c>
      <c r="E71" s="249" t="s">
        <v>232</v>
      </c>
      <c r="F71" s="250">
        <v>2031.6324909</v>
      </c>
      <c r="G71" s="249">
        <v>0.70593926186160494</v>
      </c>
      <c r="H71" s="249">
        <v>0.30234690671238856</v>
      </c>
      <c r="I71" s="249">
        <v>0.18358687284551203</v>
      </c>
      <c r="J71" s="249">
        <v>2.7344594669358156E-2</v>
      </c>
    </row>
    <row r="72" spans="1:10" ht="15" customHeight="1">
      <c r="A72" s="251" t="s">
        <v>593</v>
      </c>
      <c r="B72" s="252">
        <v>40.009183340372303</v>
      </c>
      <c r="C72" s="252" t="s">
        <v>232</v>
      </c>
      <c r="D72" s="253">
        <v>0.92113982582532694</v>
      </c>
      <c r="E72" s="253" t="s">
        <v>232</v>
      </c>
      <c r="F72" s="254">
        <v>9477.4320020999985</v>
      </c>
      <c r="G72" s="253">
        <v>0.62427940527444714</v>
      </c>
      <c r="H72" s="253">
        <v>1.0974937174643158E-2</v>
      </c>
      <c r="I72" s="253">
        <v>0.19769681029854558</v>
      </c>
      <c r="J72" s="253">
        <v>4.1165293301121217E-2</v>
      </c>
    </row>
    <row r="73" spans="1:10" ht="15" customHeight="1">
      <c r="A73" s="247" t="s">
        <v>482</v>
      </c>
      <c r="B73" s="248">
        <v>34.499785821162469</v>
      </c>
      <c r="C73" s="248">
        <v>2.8152543988158119</v>
      </c>
      <c r="D73" s="249">
        <v>0.93662632475733132</v>
      </c>
      <c r="E73" s="249">
        <v>0.97339524566901436</v>
      </c>
      <c r="F73" s="250">
        <v>4752.1406774000016</v>
      </c>
      <c r="G73" s="249">
        <v>0.7600388692356852</v>
      </c>
      <c r="H73" s="249">
        <v>0.44523408580101381</v>
      </c>
      <c r="I73" s="249">
        <v>0.28772745338960481</v>
      </c>
      <c r="J73" s="249">
        <v>2.9525760660824091E-2</v>
      </c>
    </row>
    <row r="74" spans="1:10" ht="15" customHeight="1">
      <c r="A74" s="251" t="s">
        <v>441</v>
      </c>
      <c r="B74" s="252">
        <v>31.548927768376149</v>
      </c>
      <c r="C74" s="252">
        <v>3.9660971898738668</v>
      </c>
      <c r="D74" s="253">
        <v>0.93753953919674893</v>
      </c>
      <c r="E74" s="253">
        <v>0.96773446649441019</v>
      </c>
      <c r="F74" s="254">
        <v>35574.059563299998</v>
      </c>
      <c r="G74" s="253">
        <v>0.64047660707257326</v>
      </c>
      <c r="H74" s="253">
        <v>0.29758050267395414</v>
      </c>
      <c r="I74" s="253">
        <v>0.20434278792284039</v>
      </c>
      <c r="J74" s="253">
        <v>2.9971525941465665E-2</v>
      </c>
    </row>
    <row r="75" spans="1:10" ht="15" customHeight="1">
      <c r="A75" s="247" t="s">
        <v>594</v>
      </c>
      <c r="B75" s="248">
        <v>36.702346689763857</v>
      </c>
      <c r="C75" s="248" t="s">
        <v>232</v>
      </c>
      <c r="D75" s="249">
        <v>0.93805947653516053</v>
      </c>
      <c r="E75" s="249" t="s">
        <v>232</v>
      </c>
      <c r="F75" s="250">
        <v>1709.1638945</v>
      </c>
      <c r="G75" s="249">
        <v>0.76651225632358466</v>
      </c>
      <c r="H75" s="249">
        <v>1.6803380642674816E-2</v>
      </c>
      <c r="I75" s="249">
        <v>0.13617117048387478</v>
      </c>
      <c r="J75" s="249">
        <v>3.0263510166069697E-2</v>
      </c>
    </row>
    <row r="76" spans="1:10" ht="15" customHeight="1">
      <c r="A76" s="251" t="s">
        <v>595</v>
      </c>
      <c r="B76" s="252">
        <v>35.154755078982738</v>
      </c>
      <c r="C76" s="252" t="s">
        <v>232</v>
      </c>
      <c r="D76" s="253">
        <v>0.95034688315656601</v>
      </c>
      <c r="E76" s="253" t="s">
        <v>232</v>
      </c>
      <c r="F76" s="254">
        <v>590.66503180000007</v>
      </c>
      <c r="G76" s="253">
        <v>0.76115760184738934</v>
      </c>
      <c r="H76" s="253">
        <v>6.3389309311064582E-2</v>
      </c>
      <c r="I76" s="253">
        <v>0.18192925789964126</v>
      </c>
      <c r="J76" s="253">
        <v>5.5157782175717346E-2</v>
      </c>
    </row>
    <row r="77" spans="1:10" ht="15" customHeight="1">
      <c r="A77" s="247" t="s">
        <v>458</v>
      </c>
      <c r="B77" s="248">
        <v>31.816827392012769</v>
      </c>
      <c r="C77" s="248">
        <v>4.777308177723075</v>
      </c>
      <c r="D77" s="249">
        <v>0.95899083368026472</v>
      </c>
      <c r="E77" s="249">
        <v>0.97427512233666702</v>
      </c>
      <c r="F77" s="250">
        <v>14508.078467099998</v>
      </c>
      <c r="G77" s="249">
        <v>0.72096176113326405</v>
      </c>
      <c r="H77" s="249">
        <v>0.33386922250829409</v>
      </c>
      <c r="I77" s="249">
        <v>0.25232192232844414</v>
      </c>
      <c r="J77" s="249">
        <v>3.4988058187074539E-2</v>
      </c>
    </row>
    <row r="78" spans="1:10" ht="15" customHeight="1">
      <c r="A78" s="251" t="s">
        <v>447</v>
      </c>
      <c r="B78" s="252">
        <v>42.092410331623299</v>
      </c>
      <c r="C78" s="252">
        <v>6.0606060606060597</v>
      </c>
      <c r="D78" s="253">
        <v>0.95325632422106632</v>
      </c>
      <c r="E78" s="253" t="s">
        <v>232</v>
      </c>
      <c r="F78" s="254">
        <v>25522.0297231</v>
      </c>
      <c r="G78" s="253">
        <v>0.77974815048067359</v>
      </c>
      <c r="H78" s="253">
        <v>3.6267272659831831E-2</v>
      </c>
      <c r="I78" s="253">
        <v>0.19744119579699709</v>
      </c>
      <c r="J78" s="253">
        <v>3.2494556261136863E-2</v>
      </c>
    </row>
    <row r="79" spans="1:10" ht="15" customHeight="1">
      <c r="A79" s="247" t="s">
        <v>596</v>
      </c>
      <c r="B79" s="248">
        <v>34.665042354026816</v>
      </c>
      <c r="C79" s="248">
        <v>3.2</v>
      </c>
      <c r="D79" s="249">
        <v>0.92597494973914474</v>
      </c>
      <c r="E79" s="249" t="s">
        <v>232</v>
      </c>
      <c r="F79" s="250">
        <v>4623.3333004000006</v>
      </c>
      <c r="G79" s="249">
        <v>0.69558165196996868</v>
      </c>
      <c r="H79" s="249">
        <v>2.2059941317917962E-2</v>
      </c>
      <c r="I79" s="249">
        <v>0.1384306081627823</v>
      </c>
      <c r="J79" s="249">
        <v>3.0986889179965841E-2</v>
      </c>
    </row>
    <row r="80" spans="1:10" ht="15" customHeight="1">
      <c r="A80" s="251" t="s">
        <v>499</v>
      </c>
      <c r="B80" s="252">
        <v>35.470355790816249</v>
      </c>
      <c r="C80" s="252" t="s">
        <v>232</v>
      </c>
      <c r="D80" s="253">
        <v>0.92012676985949571</v>
      </c>
      <c r="E80" s="253" t="s">
        <v>232</v>
      </c>
      <c r="F80" s="254">
        <v>2376.2000228000002</v>
      </c>
      <c r="G80" s="253">
        <v>0.59939345258556909</v>
      </c>
      <c r="H80" s="253">
        <v>1.0139153551396052E-2</v>
      </c>
      <c r="I80" s="253">
        <v>0.12286090336612152</v>
      </c>
      <c r="J80" s="253">
        <v>1.9934643946720947E-2</v>
      </c>
    </row>
    <row r="81" spans="1:10" ht="15" customHeight="1">
      <c r="A81" s="247" t="s">
        <v>597</v>
      </c>
      <c r="B81" s="248">
        <v>30.76923076923077</v>
      </c>
      <c r="C81" s="248">
        <v>3.9215686274509802</v>
      </c>
      <c r="D81" s="249">
        <v>0.92091388400702989</v>
      </c>
      <c r="E81" s="249" t="s">
        <v>232</v>
      </c>
      <c r="F81" s="250">
        <v>1520</v>
      </c>
      <c r="G81" s="249">
        <v>0.71381578947368418</v>
      </c>
      <c r="H81" s="249">
        <v>0.38486842105263158</v>
      </c>
      <c r="I81" s="249">
        <v>0.20063191153238547</v>
      </c>
      <c r="J81" s="249">
        <v>3.1545741324921134E-2</v>
      </c>
    </row>
    <row r="82" spans="1:10" ht="15" customHeight="1">
      <c r="A82" s="251" t="s">
        <v>489</v>
      </c>
      <c r="B82" s="252">
        <v>36.330277434464683</v>
      </c>
      <c r="C82" s="252">
        <v>2.8779252951496743</v>
      </c>
      <c r="D82" s="253">
        <v>0.95245492523624076</v>
      </c>
      <c r="E82" s="253" t="s">
        <v>232</v>
      </c>
      <c r="F82" s="254">
        <v>2436.0607618999998</v>
      </c>
      <c r="G82" s="253">
        <v>0.82123326855757772</v>
      </c>
      <c r="H82" s="253">
        <v>0.35592629439330575</v>
      </c>
      <c r="I82" s="253">
        <v>0.17298351084633973</v>
      </c>
      <c r="J82" s="253">
        <v>3.4076573854259259E-2</v>
      </c>
    </row>
    <row r="83" spans="1:10" ht="15" customHeight="1">
      <c r="A83" s="247" t="s">
        <v>598</v>
      </c>
      <c r="B83" s="248">
        <v>34.635590169711463</v>
      </c>
      <c r="C83" s="248" t="s">
        <v>232</v>
      </c>
      <c r="D83" s="249">
        <v>0.95207730916922895</v>
      </c>
      <c r="E83" s="249" t="s">
        <v>232</v>
      </c>
      <c r="F83" s="250">
        <v>622.90641210000001</v>
      </c>
      <c r="G83" s="249">
        <v>0.71006482050628428</v>
      </c>
      <c r="H83" s="249">
        <v>2.5800614807959206E-2</v>
      </c>
      <c r="I83" s="249">
        <v>0.24245665579330999</v>
      </c>
      <c r="J83" s="249">
        <v>4.5131305709082414E-2</v>
      </c>
    </row>
    <row r="84" spans="1:10" ht="15" customHeight="1">
      <c r="A84" s="251" t="s">
        <v>454</v>
      </c>
      <c r="B84" s="252">
        <v>27.681454139174129</v>
      </c>
      <c r="C84" s="252" t="s">
        <v>232</v>
      </c>
      <c r="D84" s="253">
        <v>0.96597545682926622</v>
      </c>
      <c r="E84" s="253" t="s">
        <v>232</v>
      </c>
      <c r="F84" s="254">
        <v>2866.8327273999998</v>
      </c>
      <c r="G84" s="253">
        <v>0.7007514013633972</v>
      </c>
      <c r="H84" s="253">
        <v>6.0417109915263346E-3</v>
      </c>
      <c r="I84" s="253">
        <v>0.19293116483359413</v>
      </c>
      <c r="J84" s="253">
        <v>1.8648915826436595E-2</v>
      </c>
    </row>
    <row r="85" spans="1:10" ht="15" customHeight="1">
      <c r="A85" s="247" t="s">
        <v>599</v>
      </c>
      <c r="B85" s="248">
        <v>40.265395442584357</v>
      </c>
      <c r="C85" s="248" t="s">
        <v>232</v>
      </c>
      <c r="D85" s="249">
        <v>0.93757481490338823</v>
      </c>
      <c r="E85" s="249" t="s">
        <v>232</v>
      </c>
      <c r="F85" s="250">
        <v>5823.6140947999993</v>
      </c>
      <c r="G85" s="249">
        <v>0.72267717506520956</v>
      </c>
      <c r="H85" s="249">
        <v>3.0477645858863447E-2</v>
      </c>
      <c r="I85" s="249">
        <v>0.19043585073801148</v>
      </c>
      <c r="J85" s="249">
        <v>3.1351049915653191E-2</v>
      </c>
    </row>
    <row r="86" spans="1:10" ht="15" customHeight="1">
      <c r="A86" s="251" t="s">
        <v>600</v>
      </c>
      <c r="B86" s="252">
        <v>35.917819988326947</v>
      </c>
      <c r="C86" s="252" t="s">
        <v>232</v>
      </c>
      <c r="D86" s="253">
        <v>0.94289517386789024</v>
      </c>
      <c r="E86" s="253" t="s">
        <v>232</v>
      </c>
      <c r="F86" s="254">
        <v>2385.6411853</v>
      </c>
      <c r="G86" s="253">
        <v>0.6650177252454228</v>
      </c>
      <c r="H86" s="253">
        <v>2.8036550681694E-2</v>
      </c>
      <c r="I86" s="253">
        <v>8.3827085133588095E-2</v>
      </c>
      <c r="J86" s="253">
        <v>2.5026352414444886E-2</v>
      </c>
    </row>
    <row r="87" spans="1:10" ht="15" customHeight="1">
      <c r="A87" s="247" t="s">
        <v>601</v>
      </c>
      <c r="B87" s="248">
        <v>37.214146542643753</v>
      </c>
      <c r="C87" s="248">
        <v>2.9202316419770442</v>
      </c>
      <c r="D87" s="249">
        <v>0.93889423444916864</v>
      </c>
      <c r="E87" s="249" t="s">
        <v>232</v>
      </c>
      <c r="F87" s="250">
        <v>1276.4765249</v>
      </c>
      <c r="G87" s="249">
        <v>0.73508692364985606</v>
      </c>
      <c r="H87" s="249">
        <v>0.34460857823802193</v>
      </c>
      <c r="I87" s="249">
        <v>0.14258711077566827</v>
      </c>
      <c r="J87" s="249">
        <v>4.1503578402959644E-2</v>
      </c>
    </row>
    <row r="88" spans="1:10" ht="15" customHeight="1">
      <c r="A88" s="251" t="s">
        <v>602</v>
      </c>
      <c r="B88" s="252">
        <v>36.876816103685286</v>
      </c>
      <c r="C88" s="252">
        <v>4.1666666666666661</v>
      </c>
      <c r="D88" s="253">
        <v>0.94060938238247405</v>
      </c>
      <c r="E88" s="253" t="s">
        <v>232</v>
      </c>
      <c r="F88" s="254">
        <v>1308.8620902</v>
      </c>
      <c r="G88" s="253">
        <v>0.70630218211816309</v>
      </c>
      <c r="H88" s="253">
        <v>0.12037723506525011</v>
      </c>
      <c r="I88" s="253">
        <v>0.32902653587876984</v>
      </c>
      <c r="J88" s="253">
        <v>2.0734900952792151E-2</v>
      </c>
    </row>
    <row r="89" spans="1:10" ht="15" customHeight="1">
      <c r="A89" s="247" t="s">
        <v>603</v>
      </c>
      <c r="B89" s="248">
        <v>32.348810995358647</v>
      </c>
      <c r="C89" s="248">
        <v>5.1419865734794685</v>
      </c>
      <c r="D89" s="249">
        <v>0.93427208761349556</v>
      </c>
      <c r="E89" s="249">
        <v>0.96402647962069565</v>
      </c>
      <c r="F89" s="250">
        <v>26329.926841099998</v>
      </c>
      <c r="G89" s="249">
        <v>0.69807241059664571</v>
      </c>
      <c r="H89" s="249">
        <v>0.33746151813192016</v>
      </c>
      <c r="I89" s="249">
        <v>0.2532947825408875</v>
      </c>
      <c r="J89" s="249">
        <v>3.5924096112587324E-2</v>
      </c>
    </row>
    <row r="90" spans="1:10" ht="15" customHeight="1">
      <c r="A90" s="251" t="s">
        <v>497</v>
      </c>
      <c r="B90" s="252">
        <v>33.963638013727618</v>
      </c>
      <c r="C90" s="252">
        <v>4.6415599107561194</v>
      </c>
      <c r="D90" s="253">
        <v>0.92458311566919948</v>
      </c>
      <c r="E90" s="253">
        <v>0.95717299621329899</v>
      </c>
      <c r="F90" s="254">
        <v>5051.6192448000002</v>
      </c>
      <c r="G90" s="253">
        <v>0.57372629763879701</v>
      </c>
      <c r="H90" s="253">
        <v>0.27363996916888139</v>
      </c>
      <c r="I90" s="253">
        <v>0.24128791618551512</v>
      </c>
      <c r="J90" s="253">
        <v>4.3029507801749439E-2</v>
      </c>
    </row>
    <row r="91" spans="1:10" ht="15" customHeight="1">
      <c r="A91" s="247" t="s">
        <v>604</v>
      </c>
      <c r="B91" s="248">
        <v>30.904140781498953</v>
      </c>
      <c r="C91" s="248">
        <v>3.6566599601280934</v>
      </c>
      <c r="D91" s="249">
        <v>0.92509139487591363</v>
      </c>
      <c r="E91" s="249">
        <v>0.96019785863154317</v>
      </c>
      <c r="F91" s="250">
        <v>20113.004009299999</v>
      </c>
      <c r="G91" s="249">
        <v>0.74996793144004237</v>
      </c>
      <c r="H91" s="249">
        <v>0.38254035759364313</v>
      </c>
      <c r="I91" s="249">
        <v>0.23793661053108753</v>
      </c>
      <c r="J91" s="249">
        <v>3.7887311488111405E-2</v>
      </c>
    </row>
    <row r="92" spans="1:10" ht="15" customHeight="1">
      <c r="A92" s="251" t="s">
        <v>605</v>
      </c>
      <c r="B92" s="252">
        <v>33.758152501489164</v>
      </c>
      <c r="C92" s="252">
        <v>3.3742405585005555</v>
      </c>
      <c r="D92" s="253">
        <v>0.93025936946539056</v>
      </c>
      <c r="E92" s="253" t="s">
        <v>232</v>
      </c>
      <c r="F92" s="254">
        <v>997.57172070000001</v>
      </c>
      <c r="G92" s="253">
        <v>0.67642314943180604</v>
      </c>
      <c r="H92" s="253">
        <v>0.35561067012913378</v>
      </c>
      <c r="I92" s="253">
        <v>0.14758514126439323</v>
      </c>
      <c r="J92" s="253">
        <v>4.7934438510666949E-2</v>
      </c>
    </row>
    <row r="93" spans="1:10" ht="15" customHeight="1">
      <c r="A93" s="247" t="s">
        <v>472</v>
      </c>
      <c r="B93" s="248">
        <v>37.5</v>
      </c>
      <c r="C93" s="248">
        <v>3.1643749543612327</v>
      </c>
      <c r="D93" s="249">
        <v>0.94693047031457211</v>
      </c>
      <c r="E93" s="249">
        <v>0.98334194861540403</v>
      </c>
      <c r="F93" s="250">
        <v>6656.0943678000003</v>
      </c>
      <c r="G93" s="249">
        <v>0.73694800006588335</v>
      </c>
      <c r="H93" s="249">
        <v>0.42314876094987325</v>
      </c>
      <c r="I93" s="249">
        <v>0.21576162366319993</v>
      </c>
      <c r="J93" s="249">
        <v>3.5109847962929625E-2</v>
      </c>
    </row>
    <row r="94" spans="1:10" ht="15" customHeight="1">
      <c r="A94" s="251" t="s">
        <v>606</v>
      </c>
      <c r="B94" s="252">
        <v>33.777572795251373</v>
      </c>
      <c r="C94" s="252">
        <v>3.4883720930232558</v>
      </c>
      <c r="D94" s="253">
        <v>0.92905400755647638</v>
      </c>
      <c r="E94" s="253" t="s">
        <v>232</v>
      </c>
      <c r="F94" s="254">
        <v>2809.5270640000003</v>
      </c>
      <c r="G94" s="253">
        <v>0.73213865164603364</v>
      </c>
      <c r="H94" s="253">
        <v>0.22750183427312945</v>
      </c>
      <c r="I94" s="253">
        <v>0.18052623836564266</v>
      </c>
      <c r="J94" s="253">
        <v>4.1013244784982222E-2</v>
      </c>
    </row>
    <row r="95" spans="1:10" ht="15" customHeight="1">
      <c r="A95" s="247" t="s">
        <v>607</v>
      </c>
      <c r="B95" s="248">
        <v>30.637400312290008</v>
      </c>
      <c r="C95" s="248">
        <v>3.738115220704922</v>
      </c>
      <c r="D95" s="249">
        <v>0.93793251301127434</v>
      </c>
      <c r="E95" s="249">
        <v>0.97021114467037495</v>
      </c>
      <c r="F95" s="250">
        <v>25845.604696299997</v>
      </c>
      <c r="G95" s="249">
        <v>0.65861146083136002</v>
      </c>
      <c r="H95" s="249">
        <v>0.3018791325751784</v>
      </c>
      <c r="I95" s="249">
        <v>0.24877153097350188</v>
      </c>
      <c r="J95" s="249">
        <v>5.3189453787544014E-2</v>
      </c>
    </row>
    <row r="96" spans="1:10" ht="15" customHeight="1">
      <c r="A96" s="251" t="s">
        <v>445</v>
      </c>
      <c r="B96" s="252">
        <v>31.3788955418893</v>
      </c>
      <c r="C96" s="252">
        <v>4.0541022019407524</v>
      </c>
      <c r="D96" s="253">
        <v>0.94591195486986512</v>
      </c>
      <c r="E96" s="253">
        <v>0.96830336629426506</v>
      </c>
      <c r="F96" s="254">
        <v>29788.319154200002</v>
      </c>
      <c r="G96" s="253">
        <v>0.66909464135004082</v>
      </c>
      <c r="H96" s="253">
        <v>0.23124962939470695</v>
      </c>
      <c r="I96" s="253">
        <v>0.23837982809421471</v>
      </c>
      <c r="J96" s="253">
        <v>4.1421249765016842E-2</v>
      </c>
    </row>
    <row r="97" spans="1:10" ht="15" customHeight="1">
      <c r="A97" s="247" t="s">
        <v>498</v>
      </c>
      <c r="B97" s="248">
        <v>41.831500593450741</v>
      </c>
      <c r="C97" s="248" t="s">
        <v>232</v>
      </c>
      <c r="D97" s="249">
        <v>0.95180702327886579</v>
      </c>
      <c r="E97" s="249" t="s">
        <v>232</v>
      </c>
      <c r="F97" s="250">
        <v>19315.311793199999</v>
      </c>
      <c r="G97" s="249">
        <v>0.78362178918740666</v>
      </c>
      <c r="H97" s="249">
        <v>2.7803703282132112E-2</v>
      </c>
      <c r="I97" s="249">
        <v>0.23174273595237208</v>
      </c>
      <c r="J97" s="249">
        <v>3.9858519021973092E-2</v>
      </c>
    </row>
    <row r="98" spans="1:10" ht="15" customHeight="1">
      <c r="A98" s="251" t="s">
        <v>455</v>
      </c>
      <c r="B98" s="252">
        <v>32.711606225900638</v>
      </c>
      <c r="C98" s="252">
        <v>5.5299855923172379</v>
      </c>
      <c r="D98" s="253">
        <v>0.96251090846831466</v>
      </c>
      <c r="E98" s="253" t="s">
        <v>232</v>
      </c>
      <c r="F98" s="254">
        <v>15519.515522999998</v>
      </c>
      <c r="G98" s="253">
        <v>0.77825379292930674</v>
      </c>
      <c r="H98" s="253">
        <v>7.8341458449404988E-2</v>
      </c>
      <c r="I98" s="253">
        <v>0.27585403698395056</v>
      </c>
      <c r="J98" s="253">
        <v>2.9080422710510295E-2</v>
      </c>
    </row>
    <row r="99" spans="1:10" ht="15" customHeight="1">
      <c r="A99" s="247" t="s">
        <v>457</v>
      </c>
      <c r="B99" s="248">
        <v>33.384376453848233</v>
      </c>
      <c r="C99" s="248">
        <v>3.5973939827578918</v>
      </c>
      <c r="D99" s="249">
        <v>0.88729630030991591</v>
      </c>
      <c r="E99" s="249">
        <v>0.8527086033441621</v>
      </c>
      <c r="F99" s="250">
        <v>6087.8134643000003</v>
      </c>
      <c r="G99" s="249">
        <v>0.6895705354669075</v>
      </c>
      <c r="H99" s="249">
        <v>0.32483048899189315</v>
      </c>
      <c r="I99" s="249">
        <v>0.16879821574072409</v>
      </c>
      <c r="J99" s="249">
        <v>3.0294708033089087E-2</v>
      </c>
    </row>
    <row r="100" spans="1:10" ht="15" customHeight="1">
      <c r="A100" s="251" t="s">
        <v>608</v>
      </c>
      <c r="B100" s="252">
        <v>33.243396237591305</v>
      </c>
      <c r="C100" s="252">
        <v>4.4240931477251983</v>
      </c>
      <c r="D100" s="253">
        <v>0.9148880626641045</v>
      </c>
      <c r="E100" s="253">
        <v>0.95815582555307166</v>
      </c>
      <c r="F100" s="254">
        <v>12516.902530500001</v>
      </c>
      <c r="G100" s="253">
        <v>0.76011508798734262</v>
      </c>
      <c r="H100" s="253">
        <v>0.35126592988851585</v>
      </c>
      <c r="I100" s="253">
        <v>0.23439640968296199</v>
      </c>
      <c r="J100" s="253">
        <v>3.4235688299439217E-2</v>
      </c>
    </row>
    <row r="101" spans="1:10" ht="15" customHeight="1">
      <c r="A101" s="247" t="s">
        <v>609</v>
      </c>
      <c r="B101" s="248">
        <v>45.626579441375803</v>
      </c>
      <c r="C101" s="248" t="s">
        <v>232</v>
      </c>
      <c r="D101" s="249">
        <v>0.93889473401164247</v>
      </c>
      <c r="E101" s="249" t="s">
        <v>232</v>
      </c>
      <c r="F101" s="250">
        <v>5786.0786327000005</v>
      </c>
      <c r="G101" s="249">
        <v>0.6760720566589683</v>
      </c>
      <c r="H101" s="249">
        <v>1.7189432154949565E-2</v>
      </c>
      <c r="I101" s="249">
        <v>0.14009166601529102</v>
      </c>
      <c r="J101" s="249">
        <v>3.4964915439911939E-2</v>
      </c>
    </row>
    <row r="102" spans="1:10" ht="15" customHeight="1">
      <c r="A102" s="251" t="s">
        <v>610</v>
      </c>
      <c r="B102" s="252">
        <v>30.700396909606788</v>
      </c>
      <c r="C102" s="252">
        <v>3.6273871898149124</v>
      </c>
      <c r="D102" s="253">
        <v>0.92251221610919065</v>
      </c>
      <c r="E102" s="253">
        <v>0.96114673753632163</v>
      </c>
      <c r="F102" s="254">
        <v>11052.092252099999</v>
      </c>
      <c r="G102" s="253">
        <v>0.75119139532358659</v>
      </c>
      <c r="H102" s="253">
        <v>0.34898655068384254</v>
      </c>
      <c r="I102" s="253">
        <v>0.27010181896917485</v>
      </c>
      <c r="J102" s="253">
        <v>4.6868964136234148E-2</v>
      </c>
    </row>
    <row r="103" spans="1:10" ht="15" customHeight="1">
      <c r="A103" s="247" t="s">
        <v>611</v>
      </c>
      <c r="B103" s="248">
        <v>35.763570539400604</v>
      </c>
      <c r="C103" s="248">
        <v>4.1348007683743386</v>
      </c>
      <c r="D103" s="249">
        <v>0.94118071592436958</v>
      </c>
      <c r="E103" s="249">
        <v>0.97001560134321618</v>
      </c>
      <c r="F103" s="250">
        <v>13337.0420916</v>
      </c>
      <c r="G103" s="249">
        <v>0.73347213904057229</v>
      </c>
      <c r="H103" s="249">
        <v>0.41563439355052562</v>
      </c>
      <c r="I103" s="249">
        <v>0.22939971373980861</v>
      </c>
      <c r="J103" s="249">
        <v>4.8605065906000125E-2</v>
      </c>
    </row>
    <row r="104" spans="1:10" ht="15" customHeight="1">
      <c r="A104" s="251" t="s">
        <v>473</v>
      </c>
      <c r="B104" s="252">
        <v>28.889105785034374</v>
      </c>
      <c r="C104" s="252">
        <v>4.5526913827711395</v>
      </c>
      <c r="D104" s="253">
        <v>0.92248298753507318</v>
      </c>
      <c r="E104" s="253">
        <v>0.65871580521221773</v>
      </c>
      <c r="F104" s="254">
        <v>23839.132427200002</v>
      </c>
      <c r="G104" s="253">
        <v>0.77755491735305382</v>
      </c>
      <c r="H104" s="253">
        <v>0.12290182149653527</v>
      </c>
      <c r="I104" s="253">
        <v>0.21284126070743015</v>
      </c>
      <c r="J104" s="253">
        <v>3.9758014541530391E-2</v>
      </c>
    </row>
    <row r="105" spans="1:10" ht="15" customHeight="1">
      <c r="A105" s="247" t="s">
        <v>456</v>
      </c>
      <c r="B105" s="248">
        <v>31.581797842531778</v>
      </c>
      <c r="C105" s="248">
        <v>4.9707878438624782</v>
      </c>
      <c r="D105" s="249">
        <v>0.96018301267613226</v>
      </c>
      <c r="E105" s="249" t="s">
        <v>232</v>
      </c>
      <c r="F105" s="250">
        <v>3250.0163199999997</v>
      </c>
      <c r="G105" s="249">
        <v>0.66580575469233327</v>
      </c>
      <c r="H105" s="249">
        <v>6.4606024809130802E-2</v>
      </c>
      <c r="I105" s="249">
        <v>0.23127369197608763</v>
      </c>
      <c r="J105" s="249">
        <v>2.1682184296188418E-2</v>
      </c>
    </row>
    <row r="106" spans="1:10" ht="15" customHeight="1">
      <c r="A106" s="251" t="s">
        <v>612</v>
      </c>
      <c r="B106" s="252">
        <v>33.220146913026909</v>
      </c>
      <c r="C106" s="252">
        <v>3.6503231611955482</v>
      </c>
      <c r="D106" s="253">
        <v>0.91327318821000281</v>
      </c>
      <c r="E106" s="253" t="s">
        <v>232</v>
      </c>
      <c r="F106" s="254">
        <v>3135.2278858000004</v>
      </c>
      <c r="G106" s="253">
        <v>0.73085199263444234</v>
      </c>
      <c r="H106" s="253">
        <v>0.22320981159601802</v>
      </c>
      <c r="I106" s="253">
        <v>0.16583864823813205</v>
      </c>
      <c r="J106" s="253">
        <v>3.7863687006035755E-2</v>
      </c>
    </row>
    <row r="107" spans="1:10" ht="15" customHeight="1">
      <c r="A107" s="247" t="s">
        <v>613</v>
      </c>
      <c r="B107" s="248">
        <v>34.945659453096937</v>
      </c>
      <c r="C107" s="248">
        <v>3.657872943573564</v>
      </c>
      <c r="D107" s="249">
        <v>0.94000611168586778</v>
      </c>
      <c r="E107" s="249" t="s">
        <v>232</v>
      </c>
      <c r="F107" s="250">
        <v>2760.2575807999997</v>
      </c>
      <c r="G107" s="249">
        <v>0.77336319419918409</v>
      </c>
      <c r="H107" s="249">
        <v>0.16204129227329828</v>
      </c>
      <c r="I107" s="249">
        <v>0.15604865502550619</v>
      </c>
      <c r="J107" s="249">
        <v>3.1520924943106203E-2</v>
      </c>
    </row>
    <row r="108" spans="1:10" ht="15" customHeight="1">
      <c r="A108" s="251" t="s">
        <v>494</v>
      </c>
      <c r="B108" s="252">
        <v>28.506883038764297</v>
      </c>
      <c r="C108" s="252">
        <v>3.8891312886622598</v>
      </c>
      <c r="D108" s="253">
        <v>0.92855950979611102</v>
      </c>
      <c r="E108" s="253">
        <v>0.96426365966829075</v>
      </c>
      <c r="F108" s="254">
        <v>3904.3496578000004</v>
      </c>
      <c r="G108" s="253">
        <v>0.56440039989699098</v>
      </c>
      <c r="H108" s="253">
        <v>0.32924020466044229</v>
      </c>
      <c r="I108" s="253">
        <v>0.16032529770302764</v>
      </c>
      <c r="J108" s="253">
        <v>3.6457992669659357E-2</v>
      </c>
    </row>
    <row r="109" spans="1:10" ht="15" customHeight="1">
      <c r="A109" s="247" t="s">
        <v>614</v>
      </c>
      <c r="B109" s="248">
        <v>28.196172809321606</v>
      </c>
      <c r="C109" s="248">
        <v>4.0487802654976415</v>
      </c>
      <c r="D109" s="249">
        <v>0.93373956440345285</v>
      </c>
      <c r="E109" s="249">
        <v>0.96797167542388529</v>
      </c>
      <c r="F109" s="250">
        <v>22736.769198599999</v>
      </c>
      <c r="G109" s="249">
        <v>0.75723278108308045</v>
      </c>
      <c r="H109" s="249">
        <v>0.1883735130611135</v>
      </c>
      <c r="I109" s="249">
        <v>0.2952724141794757</v>
      </c>
      <c r="J109" s="249">
        <v>3.760378914737722E-2</v>
      </c>
    </row>
    <row r="110" spans="1:10" ht="15" customHeight="1">
      <c r="A110" s="251" t="s">
        <v>481</v>
      </c>
      <c r="B110" s="252">
        <v>31.775726171912709</v>
      </c>
      <c r="C110" s="252">
        <v>4.7629011947173909</v>
      </c>
      <c r="D110" s="253">
        <v>0.90504086168377329</v>
      </c>
      <c r="E110" s="253">
        <v>0.95295552234134107</v>
      </c>
      <c r="F110" s="254">
        <v>21297.582069800003</v>
      </c>
      <c r="G110" s="253">
        <v>0.60341324334291813</v>
      </c>
      <c r="H110" s="253">
        <v>0.27822320307441567</v>
      </c>
      <c r="I110" s="253">
        <v>0.25828201556845543</v>
      </c>
      <c r="J110" s="253">
        <v>3.3121426594859331E-2</v>
      </c>
    </row>
    <row r="111" spans="1:10" ht="15" customHeight="1">
      <c r="A111" s="247" t="s">
        <v>615</v>
      </c>
      <c r="B111" s="248">
        <v>35.345491887144263</v>
      </c>
      <c r="C111" s="248">
        <v>6.8181818181818175</v>
      </c>
      <c r="D111" s="249">
        <v>0.94424156901354928</v>
      </c>
      <c r="E111" s="249" t="s">
        <v>232</v>
      </c>
      <c r="F111" s="250">
        <v>12543.7086132</v>
      </c>
      <c r="G111" s="249">
        <v>0.72109380515117849</v>
      </c>
      <c r="H111" s="249">
        <v>0.10125341859132911</v>
      </c>
      <c r="I111" s="249">
        <v>0.19371119360915059</v>
      </c>
      <c r="J111" s="249">
        <v>3.3552020764246716E-2</v>
      </c>
    </row>
    <row r="112" spans="1:10" ht="15" customHeight="1">
      <c r="A112" s="251" t="s">
        <v>496</v>
      </c>
      <c r="B112" s="252">
        <v>33.379587788805786</v>
      </c>
      <c r="C112" s="252">
        <v>4.0000000000000009</v>
      </c>
      <c r="D112" s="253">
        <v>0.94479578607151848</v>
      </c>
      <c r="E112" s="253" t="s">
        <v>232</v>
      </c>
      <c r="F112" s="254">
        <v>1195.3960531</v>
      </c>
      <c r="G112" s="253">
        <v>0.79259527998520207</v>
      </c>
      <c r="H112" s="253">
        <v>0.32450560347261692</v>
      </c>
      <c r="I112" s="253">
        <v>0.11316223134281907</v>
      </c>
      <c r="J112" s="253">
        <v>5.5498498932951092E-2</v>
      </c>
    </row>
    <row r="113" spans="1:10" ht="15" customHeight="1">
      <c r="A113" s="247" t="s">
        <v>453</v>
      </c>
      <c r="B113" s="248">
        <v>44.436442604358042</v>
      </c>
      <c r="C113" s="248" t="s">
        <v>232</v>
      </c>
      <c r="D113" s="249">
        <v>0.87433773312330532</v>
      </c>
      <c r="E113" s="249" t="s">
        <v>232</v>
      </c>
      <c r="F113" s="250">
        <v>1909.4334294999999</v>
      </c>
      <c r="G113" s="249">
        <v>0.69066474658157251</v>
      </c>
      <c r="H113" s="249">
        <v>4.5044042893143441E-2</v>
      </c>
      <c r="I113" s="249">
        <v>0.14765519017974266</v>
      </c>
      <c r="J113" s="249">
        <v>3.3401804176050445E-2</v>
      </c>
    </row>
    <row r="114" spans="1:10" ht="15" customHeight="1">
      <c r="A114" s="251" t="s">
        <v>479</v>
      </c>
      <c r="B114" s="252">
        <v>32.360563888244599</v>
      </c>
      <c r="C114" s="252">
        <v>3.5224464153175337</v>
      </c>
      <c r="D114" s="253">
        <v>0.95056689244267212</v>
      </c>
      <c r="E114" s="253">
        <v>0.97416655266875785</v>
      </c>
      <c r="F114" s="254">
        <v>13778.164526600001</v>
      </c>
      <c r="G114" s="253">
        <v>0.67282426180953736</v>
      </c>
      <c r="H114" s="253">
        <v>0.32323735604999393</v>
      </c>
      <c r="I114" s="253">
        <v>0.25751457065407252</v>
      </c>
      <c r="J114" s="253">
        <v>5.0347048018279966E-2</v>
      </c>
    </row>
    <row r="115" spans="1:10" ht="15" customHeight="1">
      <c r="A115" s="247" t="s">
        <v>616</v>
      </c>
      <c r="B115" s="248">
        <v>51.076194967047769</v>
      </c>
      <c r="C115" s="248">
        <v>10.750591839576661</v>
      </c>
      <c r="D115" s="249">
        <v>0.95233231061494261</v>
      </c>
      <c r="E115" s="249" t="s">
        <v>232</v>
      </c>
      <c r="F115" s="250">
        <v>21279.944640199999</v>
      </c>
      <c r="G115" s="249">
        <v>0.70654419548615388</v>
      </c>
      <c r="H115" s="249">
        <v>3.0691563391861427E-2</v>
      </c>
      <c r="I115" s="249">
        <v>0.24683141863041036</v>
      </c>
      <c r="J115" s="249">
        <v>3.6307166333360272E-2</v>
      </c>
    </row>
    <row r="116" spans="1:10" ht="15" customHeight="1">
      <c r="A116" s="247" t="s">
        <v>624</v>
      </c>
      <c r="B116" s="248">
        <v>37.954518881738259</v>
      </c>
      <c r="C116" s="248" t="s">
        <v>232</v>
      </c>
      <c r="D116" s="249">
        <v>0.90629321425944553</v>
      </c>
      <c r="E116" s="249" t="s">
        <v>232</v>
      </c>
      <c r="F116" s="250">
        <v>169.6041926</v>
      </c>
      <c r="G116" s="249">
        <v>0.62532858695381088</v>
      </c>
      <c r="H116" s="249">
        <v>5.8960806609211144E-2</v>
      </c>
      <c r="I116" s="249">
        <v>0.80011720756950244</v>
      </c>
      <c r="J116" s="249">
        <v>0.18566623953529374</v>
      </c>
    </row>
    <row r="117" spans="1:10" ht="15" customHeight="1">
      <c r="A117" s="251" t="s">
        <v>617</v>
      </c>
      <c r="B117" s="252">
        <v>30.932621775392494</v>
      </c>
      <c r="C117" s="252" t="s">
        <v>232</v>
      </c>
      <c r="D117" s="253">
        <v>0.94334015407576799</v>
      </c>
      <c r="E117" s="253" t="s">
        <v>232</v>
      </c>
      <c r="F117" s="254">
        <v>2333.7992279999994</v>
      </c>
      <c r="G117" s="253">
        <v>0.71780717694195773</v>
      </c>
      <c r="H117" s="253">
        <v>1.9139184881074103E-2</v>
      </c>
      <c r="I117" s="253">
        <v>0.12897269950790077</v>
      </c>
      <c r="J117" s="253">
        <v>3.4948531765662497E-2</v>
      </c>
    </row>
    <row r="118" spans="1:10" ht="15" customHeight="1">
      <c r="A118" s="247" t="s">
        <v>466</v>
      </c>
      <c r="B118" s="248">
        <v>35.648221597347586</v>
      </c>
      <c r="C118" s="248">
        <v>3.0698934898513284</v>
      </c>
      <c r="D118" s="249">
        <v>0.89885513677932283</v>
      </c>
      <c r="E118" s="249" t="s">
        <v>232</v>
      </c>
      <c r="F118" s="250">
        <v>1840.9600051999998</v>
      </c>
      <c r="G118" s="249">
        <v>0.53693287513468468</v>
      </c>
      <c r="H118" s="249">
        <v>8.8735716169050002E-2</v>
      </c>
      <c r="I118" s="249">
        <v>0.14165980254796648</v>
      </c>
      <c r="J118" s="249">
        <v>2.5185325138357955E-2</v>
      </c>
    </row>
    <row r="119" spans="1:10" ht="15" customHeight="1">
      <c r="A119" s="251" t="s">
        <v>618</v>
      </c>
      <c r="B119" s="252">
        <v>34.17339511175782</v>
      </c>
      <c r="C119" s="252" t="s">
        <v>232</v>
      </c>
      <c r="D119" s="253">
        <v>0.94723686388523276</v>
      </c>
      <c r="E119" s="253" t="s">
        <v>232</v>
      </c>
      <c r="F119" s="254">
        <v>1252.7959413000001</v>
      </c>
      <c r="G119" s="253">
        <v>0.71202017542806995</v>
      </c>
      <c r="H119" s="253">
        <v>1.4870348143583978E-2</v>
      </c>
      <c r="I119" s="253">
        <v>0.13432108654826339</v>
      </c>
      <c r="J119" s="253">
        <v>2.8685704240288681E-2</v>
      </c>
    </row>
    <row r="120" spans="1:10" ht="15" customHeight="1">
      <c r="A120" s="247" t="s">
        <v>477</v>
      </c>
      <c r="B120" s="248">
        <v>41.551904793883374</v>
      </c>
      <c r="C120" s="248">
        <v>3.6461563045662575</v>
      </c>
      <c r="D120" s="249">
        <v>0.9466649248822866</v>
      </c>
      <c r="E120" s="249">
        <v>0.9047212483132262</v>
      </c>
      <c r="F120" s="250">
        <v>10591.116349500002</v>
      </c>
      <c r="G120" s="249">
        <v>0.71638634969374038</v>
      </c>
      <c r="H120" s="249">
        <v>0.53141238476392572</v>
      </c>
      <c r="I120" s="249">
        <v>0.18119884278866344</v>
      </c>
      <c r="J120" s="249">
        <v>2.9750241404695447E-2</v>
      </c>
    </row>
    <row r="121" spans="1:10" ht="15" customHeight="1">
      <c r="A121" s="251" t="s">
        <v>446</v>
      </c>
      <c r="B121" s="252">
        <v>38.461581663456194</v>
      </c>
      <c r="C121" s="252" t="s">
        <v>232</v>
      </c>
      <c r="D121" s="253">
        <v>0.91578994721355034</v>
      </c>
      <c r="E121" s="253" t="s">
        <v>232</v>
      </c>
      <c r="F121" s="254">
        <v>570.16676770000004</v>
      </c>
      <c r="G121" s="253">
        <v>0.69300928076520718</v>
      </c>
      <c r="H121" s="253">
        <v>1.753872825724143E-2</v>
      </c>
      <c r="I121" s="253">
        <v>0.15387411442985158</v>
      </c>
      <c r="J121" s="253">
        <v>5.2219368405308324E-2</v>
      </c>
    </row>
    <row r="122" spans="1:10" ht="15" customHeight="1">
      <c r="A122" s="247" t="s">
        <v>488</v>
      </c>
      <c r="B122" s="248">
        <v>36.544112695892693</v>
      </c>
      <c r="C122" s="248" t="s">
        <v>232</v>
      </c>
      <c r="D122" s="249">
        <v>0.91061647542243718</v>
      </c>
      <c r="E122" s="249" t="s">
        <v>232</v>
      </c>
      <c r="F122" s="250">
        <v>1793.4665472000002</v>
      </c>
      <c r="G122" s="249">
        <v>0.42458390695317672</v>
      </c>
      <c r="H122" s="249">
        <v>2.872883175905384E-2</v>
      </c>
      <c r="I122" s="249">
        <v>0.43600895021732639</v>
      </c>
      <c r="J122" s="249">
        <v>1.6155596733794964E-2</v>
      </c>
    </row>
    <row r="123" spans="1:10" ht="15" customHeight="1">
      <c r="A123" s="251" t="s">
        <v>442</v>
      </c>
      <c r="B123" s="252">
        <v>35.265425077318213</v>
      </c>
      <c r="C123" s="252" t="s">
        <v>232</v>
      </c>
      <c r="D123" s="253">
        <v>0.93026609394769511</v>
      </c>
      <c r="E123" s="253" t="s">
        <v>232</v>
      </c>
      <c r="F123" s="254">
        <v>590.87423899999999</v>
      </c>
      <c r="G123" s="253">
        <v>0.64926746027930993</v>
      </c>
      <c r="H123" s="253">
        <v>2.3354578841268455E-2</v>
      </c>
      <c r="I123" s="253">
        <v>0.27348992299713454</v>
      </c>
      <c r="J123" s="253">
        <v>4.7871335025642475E-2</v>
      </c>
    </row>
    <row r="124" spans="1:10" ht="15" customHeight="1">
      <c r="A124" s="247" t="s">
        <v>619</v>
      </c>
      <c r="B124" s="248">
        <v>35.966202566603798</v>
      </c>
      <c r="C124" s="248" t="s">
        <v>232</v>
      </c>
      <c r="D124" s="249">
        <v>0.91975819436637207</v>
      </c>
      <c r="E124" s="249" t="s">
        <v>232</v>
      </c>
      <c r="F124" s="250">
        <v>2331.4131155999999</v>
      </c>
      <c r="G124" s="249">
        <v>0.69211387132680324</v>
      </c>
      <c r="H124" s="249">
        <v>9.5835638696961968E-3</v>
      </c>
      <c r="I124" s="249">
        <v>0.12732259023503192</v>
      </c>
      <c r="J124" s="249">
        <v>1.8317096610800415E-2</v>
      </c>
    </row>
    <row r="125" spans="1:10" ht="15" customHeight="1">
      <c r="A125" s="251" t="s">
        <v>480</v>
      </c>
      <c r="B125" s="252">
        <v>35.485275200548834</v>
      </c>
      <c r="C125" s="252">
        <v>4.3754640272534271</v>
      </c>
      <c r="D125" s="253">
        <v>0.91917885214560235</v>
      </c>
      <c r="E125" s="253">
        <v>0.95209020807436207</v>
      </c>
      <c r="F125" s="254">
        <v>4359.3666156999998</v>
      </c>
      <c r="G125" s="253">
        <v>0.64860665208034474</v>
      </c>
      <c r="H125" s="253">
        <v>0.33039569939192259</v>
      </c>
      <c r="I125" s="253">
        <v>0.22920423377166219</v>
      </c>
      <c r="J125" s="253">
        <v>2.6382611259633051E-2</v>
      </c>
    </row>
    <row r="126" spans="1:10" ht="15" customHeight="1">
      <c r="A126" s="247" t="s">
        <v>493</v>
      </c>
      <c r="B126" s="248">
        <v>38.292466117946425</v>
      </c>
      <c r="C126" s="248" t="s">
        <v>232</v>
      </c>
      <c r="D126" s="249">
        <v>0.91948223775974647</v>
      </c>
      <c r="E126" s="249" t="s">
        <v>232</v>
      </c>
      <c r="F126" s="250">
        <v>875.09336819999999</v>
      </c>
      <c r="G126" s="249">
        <v>0.81114310986044558</v>
      </c>
      <c r="H126" s="249">
        <v>3.7993759418367863E-2</v>
      </c>
      <c r="I126" s="249">
        <v>0.15014756994187384</v>
      </c>
      <c r="J126" s="249">
        <v>4.7440024193729197E-2</v>
      </c>
    </row>
    <row r="127" spans="1:10" ht="15" customHeight="1">
      <c r="A127" s="251" t="s">
        <v>620</v>
      </c>
      <c r="B127" s="252">
        <v>35.065939980811912</v>
      </c>
      <c r="C127" s="252" t="s">
        <v>232</v>
      </c>
      <c r="D127" s="253">
        <v>0.94217360773120395</v>
      </c>
      <c r="E127" s="253" t="s">
        <v>232</v>
      </c>
      <c r="F127" s="254">
        <v>1340.0642819</v>
      </c>
      <c r="G127" s="253">
        <v>0.69705998235814937</v>
      </c>
      <c r="H127" s="253">
        <v>1.56482224645734E-2</v>
      </c>
      <c r="I127" s="253">
        <v>0.1447296203638142</v>
      </c>
      <c r="J127" s="253">
        <v>2.8271978750613901E-2</v>
      </c>
    </row>
    <row r="128" spans="1:10" ht="15" customHeight="1">
      <c r="A128" s="247" t="s">
        <v>621</v>
      </c>
      <c r="B128" s="248">
        <v>31.753675098981361</v>
      </c>
      <c r="C128" s="248">
        <v>3.6339678462498588</v>
      </c>
      <c r="D128" s="249">
        <v>0.91966943204820306</v>
      </c>
      <c r="E128" s="249">
        <v>0.95725752646329099</v>
      </c>
      <c r="F128" s="250">
        <v>4349.7785917000001</v>
      </c>
      <c r="G128" s="249">
        <v>0.72124218110464522</v>
      </c>
      <c r="H128" s="249">
        <v>0.41000533188126959</v>
      </c>
      <c r="I128" s="249">
        <v>0.22246110779286243</v>
      </c>
      <c r="J128" s="249">
        <v>4.1834150676897441E-2</v>
      </c>
    </row>
    <row r="129" spans="1:10" ht="15" customHeight="1">
      <c r="A129" s="251" t="s">
        <v>475</v>
      </c>
      <c r="B129" s="252">
        <v>32.440238359492753</v>
      </c>
      <c r="C129" s="252">
        <v>3.2562929475437548</v>
      </c>
      <c r="D129" s="253">
        <v>0.95080463450851593</v>
      </c>
      <c r="E129" s="253">
        <v>0.97599448320865245</v>
      </c>
      <c r="F129" s="254">
        <v>7520.0059427000006</v>
      </c>
      <c r="G129" s="253">
        <v>0.73056767728131156</v>
      </c>
      <c r="H129" s="253">
        <v>0.47702650111364514</v>
      </c>
      <c r="I129" s="253">
        <v>0.20148834901178783</v>
      </c>
      <c r="J129" s="253">
        <v>3.755742545760847E-2</v>
      </c>
    </row>
    <row r="130" spans="1:10" ht="15" customHeight="1">
      <c r="A130" s="247" t="s">
        <v>622</v>
      </c>
      <c r="B130" s="248">
        <v>30.896024705199398</v>
      </c>
      <c r="C130" s="248">
        <v>3.8817145968554367</v>
      </c>
      <c r="D130" s="249">
        <v>0.94572977945746006</v>
      </c>
      <c r="E130" s="249">
        <v>0.96376327826185026</v>
      </c>
      <c r="F130" s="250">
        <v>6308.9788825999995</v>
      </c>
      <c r="G130" s="249">
        <v>0.68363455579083354</v>
      </c>
      <c r="H130" s="249">
        <v>0.2520952481528283</v>
      </c>
      <c r="I130" s="249">
        <v>0.23421009489446382</v>
      </c>
      <c r="J130" s="249">
        <v>4.4999703217176654E-2</v>
      </c>
    </row>
    <row r="131" spans="1:10" ht="15" customHeight="1">
      <c r="A131" s="251" t="s">
        <v>439</v>
      </c>
      <c r="B131" s="252">
        <v>32.782885679339067</v>
      </c>
      <c r="C131" s="252">
        <v>4.0713856106399948</v>
      </c>
      <c r="D131" s="253">
        <v>0.92091242515746363</v>
      </c>
      <c r="E131" s="253">
        <v>0.96778635223335741</v>
      </c>
      <c r="F131" s="254">
        <v>35699.922780699999</v>
      </c>
      <c r="G131" s="253">
        <v>0.74108102302122802</v>
      </c>
      <c r="H131" s="253">
        <v>0.31447086756079173</v>
      </c>
      <c r="I131" s="253">
        <v>0.24506905835342319</v>
      </c>
      <c r="J131" s="253">
        <v>4.215068892346123E-2</v>
      </c>
    </row>
    <row r="132" spans="1:10" ht="15" customHeight="1">
      <c r="A132" s="247" t="s">
        <v>491</v>
      </c>
      <c r="B132" s="248">
        <v>29.545111910435253</v>
      </c>
      <c r="C132" s="248">
        <v>4.6856910318373313</v>
      </c>
      <c r="D132" s="249">
        <v>0.91019089925266328</v>
      </c>
      <c r="E132" s="249" t="s">
        <v>232</v>
      </c>
      <c r="F132" s="250">
        <v>3387.9872906999999</v>
      </c>
      <c r="G132" s="249">
        <v>0.53619596832214289</v>
      </c>
      <c r="H132" s="249">
        <v>0.27570600930648881</v>
      </c>
      <c r="I132" s="249">
        <v>0.19616575025856425</v>
      </c>
      <c r="J132" s="249">
        <v>2.3506408076230945E-2</v>
      </c>
    </row>
    <row r="133" spans="1:10" ht="15" customHeight="1">
      <c r="A133" s="251" t="s">
        <v>623</v>
      </c>
      <c r="B133" s="252">
        <v>31.799298003129238</v>
      </c>
      <c r="C133" s="252">
        <v>3.3544164131382082</v>
      </c>
      <c r="D133" s="253">
        <v>0.91514685053398559</v>
      </c>
      <c r="E133" s="253" t="s">
        <v>232</v>
      </c>
      <c r="F133" s="254">
        <v>1896.1378042000001</v>
      </c>
      <c r="G133" s="253">
        <v>0.70007854996597307</v>
      </c>
      <c r="H133" s="253">
        <v>0.2852010873377217</v>
      </c>
      <c r="I133" s="253">
        <v>0.13936184008234997</v>
      </c>
      <c r="J133" s="253">
        <v>2.7364574198301597E-2</v>
      </c>
    </row>
    <row r="134" spans="1:10">
      <c r="A134" s="237"/>
      <c r="B134" s="255"/>
      <c r="C134" s="255"/>
      <c r="D134" s="256"/>
      <c r="E134" s="256"/>
      <c r="F134" s="256"/>
    </row>
    <row r="135" spans="1:10">
      <c r="A135" s="237"/>
      <c r="B135" s="255"/>
      <c r="C135" s="255"/>
      <c r="D135" s="256"/>
      <c r="E135" s="256"/>
      <c r="F135" s="256"/>
    </row>
    <row r="136" spans="1:10">
      <c r="A136" s="31" t="s">
        <v>223</v>
      </c>
    </row>
    <row r="137" spans="1:10">
      <c r="A137" s="31" t="s">
        <v>631</v>
      </c>
    </row>
    <row r="138" spans="1:10">
      <c r="A138" s="31" t="s">
        <v>632</v>
      </c>
    </row>
    <row r="139" spans="1:10">
      <c r="A139" s="31" t="s">
        <v>633</v>
      </c>
    </row>
    <row r="140" spans="1:10">
      <c r="A140" s="31" t="s">
        <v>634</v>
      </c>
    </row>
    <row r="141" spans="1:10">
      <c r="A141" s="31" t="s">
        <v>635</v>
      </c>
    </row>
    <row r="144" spans="1:10">
      <c r="B144" s="257"/>
      <c r="C144" s="257"/>
      <c r="D144" s="257"/>
      <c r="E144" s="257"/>
      <c r="F144" s="257"/>
      <c r="G144" s="257"/>
    </row>
    <row r="147" spans="2:7">
      <c r="B147" s="244"/>
      <c r="C147" s="244"/>
      <c r="D147" s="244"/>
      <c r="E147" s="244"/>
      <c r="F147" s="244"/>
      <c r="G147" s="244"/>
    </row>
  </sheetData>
  <sheetProtection selectLockedCells="1" sort="0" autoFilter="0"/>
  <protectedRanges>
    <protectedRange sqref="A4:E4 G4:H4" name="Range1_2"/>
    <protectedRange sqref="F4" name="Range1_2_1"/>
    <protectedRange sqref="I4:J4" name="Range1_3"/>
    <protectedRange sqref="B5:H133" name="Range1_4"/>
    <protectedRange sqref="A5:A133" name="Range1_1_1"/>
  </protectedRanges>
  <autoFilter ref="A4:J133" xr:uid="{00000000-0001-0000-1400-000000000000}">
    <sortState xmlns:xlrd2="http://schemas.microsoft.com/office/spreadsheetml/2017/richdata2" ref="A5:J133">
      <sortCondition ref="A5:A133"/>
    </sortState>
  </autoFilter>
  <mergeCells count="1">
    <mergeCell ref="A1:J3"/>
  </mergeCells>
  <pageMargins left="0.39370078740157483" right="0.39370078740157483" top="0.39370078740157483" bottom="0.39370078740157483" header="0.19685039370078741" footer="0.19685039370078741"/>
  <pageSetup paperSize="8" orientation="portrait" r:id="rId1"/>
  <headerFooter>
    <oddHeader>&amp;L&amp;"Arial,Regular"&amp;10&amp;K2196F3N&amp;K2196F3SW Energy Rebates 2017-18&amp;R&amp;"Arial,Regular"&amp;10&amp;K2196F3Department of Planning and Environment</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002060"/>
    <pageSetUpPr fitToPage="1"/>
  </sheetPr>
  <dimension ref="A1:W105"/>
  <sheetViews>
    <sheetView topLeftCell="F24" zoomScaleNormal="100" workbookViewId="0">
      <selection activeCell="F105" sqref="F105"/>
    </sheetView>
  </sheetViews>
  <sheetFormatPr defaultColWidth="8.81640625" defaultRowHeight="17"/>
  <cols>
    <col min="1" max="1" width="18.81640625" style="31" customWidth="1"/>
    <col min="2" max="2" width="12.81640625" style="233" customWidth="1"/>
    <col min="3" max="3" width="13.1796875" style="233" customWidth="1"/>
    <col min="4" max="4" width="14.54296875" style="233" customWidth="1"/>
    <col min="5" max="21" width="12.81640625" style="233" customWidth="1"/>
    <col min="22" max="23" width="13.1796875" style="25" bestFit="1" customWidth="1"/>
    <col min="24" max="26" width="8.81640625" style="25"/>
    <col min="27" max="27" width="17.453125" style="25" bestFit="1" customWidth="1"/>
    <col min="28" max="29" width="8.81640625" style="25"/>
    <col min="30" max="30" width="9" style="25" bestFit="1" customWidth="1"/>
    <col min="31" max="16384" width="8.81640625" style="25"/>
  </cols>
  <sheetData>
    <row r="1" spans="1:23" ht="24" customHeight="1">
      <c r="A1" s="383" t="s">
        <v>636</v>
      </c>
      <c r="B1" s="383"/>
      <c r="C1" s="383"/>
      <c r="D1" s="383"/>
      <c r="E1" s="383"/>
      <c r="F1" s="383"/>
      <c r="G1" s="383"/>
      <c r="H1" s="383"/>
      <c r="I1" s="383"/>
      <c r="J1" s="383"/>
      <c r="K1" s="383"/>
      <c r="L1" s="383"/>
      <c r="M1" s="383"/>
      <c r="N1" s="383"/>
      <c r="O1" s="383"/>
      <c r="P1" s="383"/>
      <c r="Q1" s="383"/>
      <c r="R1" s="383"/>
      <c r="S1" s="383"/>
      <c r="T1" s="383"/>
      <c r="U1" s="383"/>
      <c r="V1" s="383"/>
      <c r="W1" s="383"/>
    </row>
    <row r="2" spans="1:23" ht="14.15" customHeight="1">
      <c r="A2" s="383"/>
      <c r="B2" s="383"/>
      <c r="C2" s="383"/>
      <c r="D2" s="383"/>
      <c r="E2" s="383"/>
      <c r="F2" s="383"/>
      <c r="G2" s="383"/>
      <c r="H2" s="383"/>
      <c r="I2" s="383"/>
      <c r="J2" s="383"/>
      <c r="K2" s="383"/>
      <c r="L2" s="383"/>
      <c r="M2" s="383"/>
      <c r="N2" s="383"/>
      <c r="O2" s="383"/>
      <c r="P2" s="383"/>
      <c r="Q2" s="383"/>
      <c r="R2" s="383"/>
      <c r="S2" s="383"/>
      <c r="T2" s="383"/>
      <c r="U2" s="383"/>
      <c r="V2" s="383"/>
      <c r="W2" s="383"/>
    </row>
    <row r="3" spans="1:23" ht="14.15" customHeight="1">
      <c r="A3" s="383"/>
      <c r="B3" s="383"/>
      <c r="C3" s="383"/>
      <c r="D3" s="383"/>
      <c r="E3" s="383"/>
      <c r="F3" s="383"/>
      <c r="G3" s="383"/>
      <c r="H3" s="383"/>
      <c r="I3" s="383"/>
      <c r="J3" s="383"/>
      <c r="K3" s="383"/>
      <c r="L3" s="383"/>
      <c r="M3" s="383"/>
      <c r="N3" s="383"/>
      <c r="O3" s="383"/>
      <c r="P3" s="383"/>
      <c r="Q3" s="383"/>
      <c r="R3" s="383"/>
      <c r="S3" s="383"/>
      <c r="T3" s="383"/>
      <c r="U3" s="383"/>
      <c r="V3" s="383"/>
      <c r="W3" s="383"/>
    </row>
    <row r="4" spans="1:23" ht="31.5" customHeight="1">
      <c r="A4" s="432" t="s">
        <v>637</v>
      </c>
      <c r="B4" s="407" t="s">
        <v>230</v>
      </c>
      <c r="C4" s="408"/>
      <c r="D4" s="408"/>
      <c r="E4" s="431"/>
      <c r="F4" s="407" t="s">
        <v>638</v>
      </c>
      <c r="G4" s="408"/>
      <c r="H4" s="431"/>
      <c r="I4" s="378" t="s">
        <v>231</v>
      </c>
      <c r="J4" s="379"/>
      <c r="K4" s="407" t="s">
        <v>199</v>
      </c>
      <c r="L4" s="408"/>
      <c r="M4" s="431"/>
      <c r="N4" s="407" t="s">
        <v>233</v>
      </c>
      <c r="O4" s="408"/>
      <c r="P4" s="431"/>
      <c r="Q4" s="378" t="s">
        <v>234</v>
      </c>
      <c r="R4" s="379"/>
      <c r="S4" s="378" t="s">
        <v>639</v>
      </c>
      <c r="T4" s="379"/>
      <c r="U4" s="378" t="s">
        <v>640</v>
      </c>
      <c r="V4" s="382"/>
      <c r="W4" s="379"/>
    </row>
    <row r="5" spans="1:23" ht="58.5" customHeight="1">
      <c r="A5" s="433"/>
      <c r="B5" s="258" t="s">
        <v>558</v>
      </c>
      <c r="C5" s="259" t="s">
        <v>428</v>
      </c>
      <c r="D5" s="23" t="s">
        <v>797</v>
      </c>
      <c r="E5" s="23" t="s">
        <v>798</v>
      </c>
      <c r="F5" s="258" t="s">
        <v>558</v>
      </c>
      <c r="G5" s="260" t="s">
        <v>428</v>
      </c>
      <c r="H5" s="23" t="s">
        <v>799</v>
      </c>
      <c r="I5" s="258" t="s">
        <v>558</v>
      </c>
      <c r="J5" s="260" t="s">
        <v>428</v>
      </c>
      <c r="K5" s="258" t="s">
        <v>558</v>
      </c>
      <c r="L5" s="259" t="s">
        <v>428</v>
      </c>
      <c r="M5" s="261" t="s">
        <v>630</v>
      </c>
      <c r="N5" s="258" t="s">
        <v>558</v>
      </c>
      <c r="O5" s="260" t="s">
        <v>428</v>
      </c>
      <c r="P5" s="262" t="s">
        <v>796</v>
      </c>
      <c r="Q5" s="258" t="s">
        <v>558</v>
      </c>
      <c r="R5" s="260" t="s">
        <v>428</v>
      </c>
      <c r="S5" s="258" t="s">
        <v>558</v>
      </c>
      <c r="T5" s="260" t="s">
        <v>641</v>
      </c>
      <c r="U5" s="258" t="s">
        <v>853</v>
      </c>
      <c r="V5" s="260" t="s">
        <v>800</v>
      </c>
      <c r="W5" s="260" t="s">
        <v>557</v>
      </c>
    </row>
    <row r="6" spans="1:23" ht="15" customHeight="1">
      <c r="A6" s="263" t="s">
        <v>642</v>
      </c>
      <c r="B6" s="264">
        <v>12493.4120382</v>
      </c>
      <c r="C6" s="265">
        <v>1646700</v>
      </c>
      <c r="D6" s="266">
        <v>15937.288739900001</v>
      </c>
      <c r="E6" s="267">
        <v>0.78391075433815538</v>
      </c>
      <c r="F6" s="264">
        <v>8526.6728804999984</v>
      </c>
      <c r="G6" s="265">
        <v>433000</v>
      </c>
      <c r="H6" s="267">
        <v>1</v>
      </c>
      <c r="I6" s="264">
        <v>81.506182999999965</v>
      </c>
      <c r="J6" s="265">
        <v>10000</v>
      </c>
      <c r="K6" s="268">
        <v>207.51798260000004</v>
      </c>
      <c r="L6" s="269">
        <v>41600</v>
      </c>
      <c r="M6" s="267">
        <v>0.18533609159916689</v>
      </c>
      <c r="N6" s="264">
        <v>189.62853010000003</v>
      </c>
      <c r="O6" s="265">
        <v>24300</v>
      </c>
      <c r="P6" s="267">
        <v>3.6172177030061557E-2</v>
      </c>
      <c r="Q6" s="264">
        <v>504.07123460000003</v>
      </c>
      <c r="R6" s="265">
        <v>61200</v>
      </c>
      <c r="S6" s="264">
        <v>489.3686441000001</v>
      </c>
      <c r="T6" s="265">
        <v>179000</v>
      </c>
      <c r="U6" s="270">
        <v>12768.759960700001</v>
      </c>
      <c r="V6" s="271">
        <v>2395900</v>
      </c>
      <c r="W6" s="271">
        <v>187.63722705539485</v>
      </c>
    </row>
    <row r="7" spans="1:23" ht="15" customHeight="1">
      <c r="A7" s="272" t="s">
        <v>643</v>
      </c>
      <c r="B7" s="273">
        <v>10091.9403709</v>
      </c>
      <c r="C7" s="274">
        <v>1394400</v>
      </c>
      <c r="D7" s="275">
        <v>16159.722906699999</v>
      </c>
      <c r="E7" s="276">
        <v>0.62451196899643435</v>
      </c>
      <c r="F7" s="273">
        <v>4816.8124178999997</v>
      </c>
      <c r="G7" s="274">
        <v>254000</v>
      </c>
      <c r="H7" s="276">
        <v>0.36128014458277224</v>
      </c>
      <c r="I7" s="273">
        <v>58.528522500000008</v>
      </c>
      <c r="J7" s="274">
        <v>8500</v>
      </c>
      <c r="K7" s="277">
        <v>105.81402580000001</v>
      </c>
      <c r="L7" s="278">
        <v>21200</v>
      </c>
      <c r="M7" s="276">
        <v>0.22397345803536198</v>
      </c>
      <c r="N7" s="273">
        <v>264.53121529999999</v>
      </c>
      <c r="O7" s="274">
        <v>26300</v>
      </c>
      <c r="P7" s="276">
        <v>3.5296938469984655E-2</v>
      </c>
      <c r="Q7" s="273">
        <v>408.97167239999999</v>
      </c>
      <c r="R7" s="274">
        <v>54800</v>
      </c>
      <c r="S7" s="273">
        <v>781.26851049999993</v>
      </c>
      <c r="T7" s="274">
        <v>274500</v>
      </c>
      <c r="U7" s="279">
        <v>10488.249644400001</v>
      </c>
      <c r="V7" s="280">
        <v>2033800</v>
      </c>
      <c r="W7" s="280">
        <v>193.90799574957529</v>
      </c>
    </row>
    <row r="8" spans="1:23" ht="15" customHeight="1">
      <c r="A8" s="263" t="s">
        <v>644</v>
      </c>
      <c r="B8" s="264">
        <v>5580.2830792000004</v>
      </c>
      <c r="C8" s="265">
        <v>767600</v>
      </c>
      <c r="D8" s="266">
        <v>8701.2582478000004</v>
      </c>
      <c r="E8" s="267">
        <v>0.64131909665029219</v>
      </c>
      <c r="F8" s="264">
        <v>2891.1891648000001</v>
      </c>
      <c r="G8" s="265">
        <v>153500</v>
      </c>
      <c r="H8" s="267">
        <v>0.5520351516115608</v>
      </c>
      <c r="I8" s="264">
        <v>47.578099099999996</v>
      </c>
      <c r="J8" s="265">
        <v>6200</v>
      </c>
      <c r="K8" s="268">
        <v>144.7422617</v>
      </c>
      <c r="L8" s="269">
        <v>29000</v>
      </c>
      <c r="M8" s="267">
        <v>0.21838409937006967</v>
      </c>
      <c r="N8" s="264">
        <v>203.24137039999999</v>
      </c>
      <c r="O8" s="265">
        <v>29400</v>
      </c>
      <c r="P8" s="267">
        <v>4.3764933601506129E-2</v>
      </c>
      <c r="Q8" s="264">
        <v>526.08924580000007</v>
      </c>
      <c r="R8" s="265">
        <v>51600</v>
      </c>
      <c r="S8" s="264">
        <v>258.70450040000003</v>
      </c>
      <c r="T8" s="265">
        <v>100000</v>
      </c>
      <c r="U8" s="270">
        <v>6062.1357808000002</v>
      </c>
      <c r="V8" s="271">
        <v>1137300</v>
      </c>
      <c r="W8" s="271">
        <v>187.60374307987161</v>
      </c>
    </row>
    <row r="9" spans="1:23" ht="15" customHeight="1">
      <c r="A9" s="272" t="s">
        <v>645</v>
      </c>
      <c r="B9" s="273">
        <v>9377.1714666000007</v>
      </c>
      <c r="C9" s="274">
        <v>1256000</v>
      </c>
      <c r="D9" s="275">
        <v>14475.048369299999</v>
      </c>
      <c r="E9" s="276">
        <v>0.64781624401946458</v>
      </c>
      <c r="F9" s="273">
        <v>159.93768609999998</v>
      </c>
      <c r="G9" s="274">
        <v>19400</v>
      </c>
      <c r="H9" s="276">
        <v>8.4283135088558517E-2</v>
      </c>
      <c r="I9" s="273">
        <v>61.011029899999997</v>
      </c>
      <c r="J9" s="274">
        <v>7100</v>
      </c>
      <c r="K9" s="277">
        <v>286.73649999999998</v>
      </c>
      <c r="L9" s="278">
        <v>57400</v>
      </c>
      <c r="M9" s="276">
        <v>0.1980211240954437</v>
      </c>
      <c r="N9" s="273">
        <v>116.02032010000001</v>
      </c>
      <c r="O9" s="274">
        <v>13500</v>
      </c>
      <c r="P9" s="276">
        <v>2.5861574220481586E-2</v>
      </c>
      <c r="Q9" s="273">
        <v>473.33664279999999</v>
      </c>
      <c r="R9" s="274">
        <v>50300</v>
      </c>
      <c r="S9" s="273">
        <v>196.36402909999998</v>
      </c>
      <c r="T9" s="274">
        <v>74300</v>
      </c>
      <c r="U9" s="279">
        <v>9660.8192584999997</v>
      </c>
      <c r="V9" s="280">
        <v>1478000</v>
      </c>
      <c r="W9" s="280">
        <v>152.98933013790636</v>
      </c>
    </row>
    <row r="10" spans="1:23" ht="15" customHeight="1">
      <c r="A10" s="263" t="s">
        <v>646</v>
      </c>
      <c r="B10" s="264">
        <v>5287.7486317000003</v>
      </c>
      <c r="C10" s="265">
        <v>723200</v>
      </c>
      <c r="D10" s="266">
        <v>7093.3969045000003</v>
      </c>
      <c r="E10" s="267">
        <v>0.74544660377674488</v>
      </c>
      <c r="F10" s="264">
        <v>2970.0420703999998</v>
      </c>
      <c r="G10" s="265">
        <v>157800</v>
      </c>
      <c r="H10" s="267">
        <v>0.47872147492021677</v>
      </c>
      <c r="I10" s="264">
        <v>36.256565500000001</v>
      </c>
      <c r="J10" s="265">
        <v>5200</v>
      </c>
      <c r="K10" s="268">
        <v>182.12639860000002</v>
      </c>
      <c r="L10" s="269">
        <v>36400</v>
      </c>
      <c r="M10" s="267">
        <v>0.20422415102479877</v>
      </c>
      <c r="N10" s="264">
        <v>46.968975200000003</v>
      </c>
      <c r="O10" s="265">
        <v>7000</v>
      </c>
      <c r="P10" s="267">
        <v>3.4590058442907259E-2</v>
      </c>
      <c r="Q10" s="264">
        <v>251.86881</v>
      </c>
      <c r="R10" s="265">
        <v>27500</v>
      </c>
      <c r="S10" s="264">
        <v>191.74022360000001</v>
      </c>
      <c r="T10" s="265">
        <v>60700</v>
      </c>
      <c r="U10" s="270">
        <v>5481.0012446999999</v>
      </c>
      <c r="V10" s="271">
        <v>1017800</v>
      </c>
      <c r="W10" s="271">
        <v>185.70424310336227</v>
      </c>
    </row>
    <row r="11" spans="1:23" ht="15" customHeight="1">
      <c r="A11" s="272" t="s">
        <v>647</v>
      </c>
      <c r="B11" s="273">
        <v>11073.876246400001</v>
      </c>
      <c r="C11" s="274">
        <v>1498700</v>
      </c>
      <c r="D11" s="275">
        <v>17426.682569599998</v>
      </c>
      <c r="E11" s="276">
        <v>0.63545521083386469</v>
      </c>
      <c r="F11" s="273">
        <v>5832.7277530000001</v>
      </c>
      <c r="G11" s="274">
        <v>311200</v>
      </c>
      <c r="H11" s="276">
        <v>0.4420254582937953</v>
      </c>
      <c r="I11" s="273">
        <v>55.878857899999986</v>
      </c>
      <c r="J11" s="274">
        <v>7400</v>
      </c>
      <c r="K11" s="277">
        <v>97.982026700000006</v>
      </c>
      <c r="L11" s="278">
        <v>19600</v>
      </c>
      <c r="M11" s="276">
        <v>0.22879046319192234</v>
      </c>
      <c r="N11" s="273">
        <v>244.29435819999998</v>
      </c>
      <c r="O11" s="274">
        <v>23500</v>
      </c>
      <c r="P11" s="276">
        <v>2.9034613646019513E-2</v>
      </c>
      <c r="Q11" s="273">
        <v>490.90238420000003</v>
      </c>
      <c r="R11" s="274">
        <v>65800</v>
      </c>
      <c r="S11" s="273">
        <v>852.9047362</v>
      </c>
      <c r="T11" s="274">
        <v>293800</v>
      </c>
      <c r="U11" s="279">
        <v>11465.7803709</v>
      </c>
      <c r="V11" s="280">
        <v>2220000</v>
      </c>
      <c r="W11" s="280">
        <v>193.6158641272269</v>
      </c>
    </row>
    <row r="12" spans="1:23" ht="15" customHeight="1">
      <c r="A12" s="263" t="s">
        <v>648</v>
      </c>
      <c r="B12" s="264">
        <v>11642.002659499998</v>
      </c>
      <c r="C12" s="265">
        <v>1559300</v>
      </c>
      <c r="D12" s="266">
        <v>17127.682677299999</v>
      </c>
      <c r="E12" s="267">
        <v>0.67971849308777821</v>
      </c>
      <c r="F12" s="264">
        <v>366.0193668</v>
      </c>
      <c r="G12" s="265">
        <v>43600</v>
      </c>
      <c r="H12" s="267">
        <v>0.12099388226829275</v>
      </c>
      <c r="I12" s="264">
        <v>50.492644300000002</v>
      </c>
      <c r="J12" s="265">
        <v>5800</v>
      </c>
      <c r="K12" s="268">
        <v>57.731923899999998</v>
      </c>
      <c r="L12" s="269">
        <v>11600</v>
      </c>
      <c r="M12" s="267">
        <v>9.1583341986319691E-2</v>
      </c>
      <c r="N12" s="264">
        <v>127.01630469999999</v>
      </c>
      <c r="O12" s="265">
        <v>12100</v>
      </c>
      <c r="P12" s="267">
        <v>2.2041330420850741E-2</v>
      </c>
      <c r="Q12" s="264">
        <v>508.38999379999996</v>
      </c>
      <c r="R12" s="265">
        <v>62900</v>
      </c>
      <c r="S12" s="264">
        <v>352.91208210000002</v>
      </c>
      <c r="T12" s="265">
        <v>133200</v>
      </c>
      <c r="U12" s="270">
        <v>11915.924479100002</v>
      </c>
      <c r="V12" s="271">
        <v>1828500</v>
      </c>
      <c r="W12" s="271">
        <v>153.44787765763033</v>
      </c>
    </row>
    <row r="13" spans="1:23" ht="15" customHeight="1">
      <c r="A13" s="272" t="s">
        <v>649</v>
      </c>
      <c r="B13" s="273">
        <v>10855.0948701</v>
      </c>
      <c r="C13" s="274">
        <v>1474200</v>
      </c>
      <c r="D13" s="275">
        <v>14950.789127999999</v>
      </c>
      <c r="E13" s="276">
        <v>0.72605497791220008</v>
      </c>
      <c r="F13" s="273">
        <v>5859.6249954999994</v>
      </c>
      <c r="G13" s="274">
        <v>313100</v>
      </c>
      <c r="H13" s="276">
        <v>0.54470589202258712</v>
      </c>
      <c r="I13" s="273">
        <v>83.04712259999998</v>
      </c>
      <c r="J13" s="274">
        <v>10300</v>
      </c>
      <c r="K13" s="277">
        <v>239.9947435</v>
      </c>
      <c r="L13" s="278">
        <v>48000</v>
      </c>
      <c r="M13" s="276">
        <v>0.24064571026424622</v>
      </c>
      <c r="N13" s="273">
        <v>169.63274440000004</v>
      </c>
      <c r="O13" s="274">
        <v>22300</v>
      </c>
      <c r="P13" s="276">
        <v>3.5972380273241782E-2</v>
      </c>
      <c r="Q13" s="273">
        <v>924.29574630000002</v>
      </c>
      <c r="R13" s="274">
        <v>121900</v>
      </c>
      <c r="S13" s="273">
        <v>539.60018050000008</v>
      </c>
      <c r="T13" s="274">
        <v>214400</v>
      </c>
      <c r="U13" s="279">
        <v>11391.9919995</v>
      </c>
      <c r="V13" s="280">
        <v>2204100</v>
      </c>
      <c r="W13" s="280">
        <v>193.48220551895062</v>
      </c>
    </row>
    <row r="14" spans="1:23" ht="15" customHeight="1">
      <c r="A14" s="263" t="s">
        <v>650</v>
      </c>
      <c r="B14" s="264">
        <v>13439.005936700001</v>
      </c>
      <c r="C14" s="265">
        <v>1883100</v>
      </c>
      <c r="D14" s="266">
        <v>17608.703976100001</v>
      </c>
      <c r="E14" s="267">
        <v>0.76320244550311811</v>
      </c>
      <c r="F14" s="264">
        <v>791.06946719999985</v>
      </c>
      <c r="G14" s="265">
        <v>95500</v>
      </c>
      <c r="H14" s="267">
        <v>0.38195919486020663</v>
      </c>
      <c r="I14" s="264">
        <v>89.832071200000001</v>
      </c>
      <c r="J14" s="265">
        <v>11900</v>
      </c>
      <c r="K14" s="268">
        <v>342.36977100000001</v>
      </c>
      <c r="L14" s="269">
        <v>68400</v>
      </c>
      <c r="M14" s="267">
        <v>0.20451201742974712</v>
      </c>
      <c r="N14" s="264">
        <v>154.69197509999998</v>
      </c>
      <c r="O14" s="265">
        <v>17000</v>
      </c>
      <c r="P14" s="267">
        <v>3.4885252434553475E-2</v>
      </c>
      <c r="Q14" s="264">
        <v>652.52397410000015</v>
      </c>
      <c r="R14" s="265">
        <v>75000</v>
      </c>
      <c r="S14" s="264">
        <v>265.34726290000003</v>
      </c>
      <c r="T14" s="265">
        <v>101200</v>
      </c>
      <c r="U14" s="270">
        <v>13793.281700499998</v>
      </c>
      <c r="V14" s="271">
        <v>2252200</v>
      </c>
      <c r="W14" s="271">
        <v>163.28179715180181</v>
      </c>
    </row>
    <row r="15" spans="1:23" ht="15" customHeight="1">
      <c r="A15" s="272" t="s">
        <v>651</v>
      </c>
      <c r="B15" s="273">
        <v>8687.4610742000004</v>
      </c>
      <c r="C15" s="274">
        <v>1183600</v>
      </c>
      <c r="D15" s="275">
        <v>12697.054815700001</v>
      </c>
      <c r="E15" s="276">
        <v>0.68421072447902576</v>
      </c>
      <c r="F15" s="273">
        <v>3998.8972878999998</v>
      </c>
      <c r="G15" s="274">
        <v>211000</v>
      </c>
      <c r="H15" s="276">
        <v>0.35228066614154524</v>
      </c>
      <c r="I15" s="273">
        <v>53.103428600000001</v>
      </c>
      <c r="J15" s="274">
        <v>6800</v>
      </c>
      <c r="K15" s="277">
        <v>86.377870900000005</v>
      </c>
      <c r="L15" s="278">
        <v>17200</v>
      </c>
      <c r="M15" s="276">
        <v>0.20933551648887311</v>
      </c>
      <c r="N15" s="273">
        <v>207.0219568</v>
      </c>
      <c r="O15" s="274">
        <v>28000</v>
      </c>
      <c r="P15" s="276">
        <v>3.3651909133964805E-2</v>
      </c>
      <c r="Q15" s="273">
        <v>584.15350869999997</v>
      </c>
      <c r="R15" s="274">
        <v>65600</v>
      </c>
      <c r="S15" s="273">
        <v>497.00545390000002</v>
      </c>
      <c r="T15" s="274">
        <v>180100</v>
      </c>
      <c r="U15" s="279">
        <v>9176.5164786999994</v>
      </c>
      <c r="V15" s="280">
        <v>1692400</v>
      </c>
      <c r="W15" s="280">
        <v>184.42793147470667</v>
      </c>
    </row>
    <row r="16" spans="1:23" ht="15" customHeight="1">
      <c r="A16" s="263" t="s">
        <v>652</v>
      </c>
      <c r="B16" s="264">
        <v>8727.7396744999987</v>
      </c>
      <c r="C16" s="265">
        <v>1202600</v>
      </c>
      <c r="D16" s="266">
        <v>11425.141648400002</v>
      </c>
      <c r="E16" s="267">
        <v>0.76390647425559466</v>
      </c>
      <c r="F16" s="264">
        <v>4869.7713372999997</v>
      </c>
      <c r="G16" s="265">
        <v>263400</v>
      </c>
      <c r="H16" s="267">
        <v>0.67035895669027379</v>
      </c>
      <c r="I16" s="264">
        <v>65.944186899999991</v>
      </c>
      <c r="J16" s="265">
        <v>8600</v>
      </c>
      <c r="K16" s="268">
        <v>325.72782779999994</v>
      </c>
      <c r="L16" s="269">
        <v>65200</v>
      </c>
      <c r="M16" s="267">
        <v>0.24206049055916598</v>
      </c>
      <c r="N16" s="264">
        <v>146.01240609999999</v>
      </c>
      <c r="O16" s="265">
        <v>21500</v>
      </c>
      <c r="P16" s="267">
        <v>4.6987752058942234E-2</v>
      </c>
      <c r="Q16" s="264">
        <v>661.60313519999988</v>
      </c>
      <c r="R16" s="265">
        <v>80100</v>
      </c>
      <c r="S16" s="264">
        <v>368.85860300000002</v>
      </c>
      <c r="T16" s="265">
        <v>148600</v>
      </c>
      <c r="U16" s="270">
        <v>9185.2453334999991</v>
      </c>
      <c r="V16" s="271">
        <v>1790000</v>
      </c>
      <c r="W16" s="271">
        <v>194.88246160949424</v>
      </c>
    </row>
    <row r="17" spans="1:23" ht="15" customHeight="1">
      <c r="A17" s="272" t="s">
        <v>653</v>
      </c>
      <c r="B17" s="273">
        <v>11729.234780799999</v>
      </c>
      <c r="C17" s="274">
        <v>1607000</v>
      </c>
      <c r="D17" s="275">
        <v>18081.323251500002</v>
      </c>
      <c r="E17" s="276">
        <v>0.64869338475141514</v>
      </c>
      <c r="F17" s="273">
        <v>3651.7109925</v>
      </c>
      <c r="G17" s="274">
        <v>197400</v>
      </c>
      <c r="H17" s="276">
        <v>0.49172888491563538</v>
      </c>
      <c r="I17" s="273">
        <v>45.425769499999994</v>
      </c>
      <c r="J17" s="274">
        <v>5700</v>
      </c>
      <c r="K17" s="277">
        <v>77.510519000000002</v>
      </c>
      <c r="L17" s="278">
        <v>15600</v>
      </c>
      <c r="M17" s="276">
        <v>0.18965177153942947</v>
      </c>
      <c r="N17" s="273">
        <v>194.57089289999999</v>
      </c>
      <c r="O17" s="274">
        <v>17600</v>
      </c>
      <c r="P17" s="276">
        <v>2.7369609018380234E-2</v>
      </c>
      <c r="Q17" s="273">
        <v>450.43858440000002</v>
      </c>
      <c r="R17" s="274">
        <v>53900</v>
      </c>
      <c r="S17" s="273">
        <v>744.67920989999993</v>
      </c>
      <c r="T17" s="274">
        <v>281500</v>
      </c>
      <c r="U17" s="279">
        <v>12087.7950752</v>
      </c>
      <c r="V17" s="280">
        <v>2178700</v>
      </c>
      <c r="W17" s="280">
        <v>180.24138532098269</v>
      </c>
    </row>
    <row r="18" spans="1:23" ht="15" customHeight="1">
      <c r="A18" s="263" t="s">
        <v>654</v>
      </c>
      <c r="B18" s="264">
        <v>5083.8118819000001</v>
      </c>
      <c r="C18" s="265">
        <v>691800</v>
      </c>
      <c r="D18" s="266">
        <v>8186.2350634999993</v>
      </c>
      <c r="E18" s="267">
        <v>0.6210195337008112</v>
      </c>
      <c r="F18" s="264">
        <v>3396.0359849999995</v>
      </c>
      <c r="G18" s="265">
        <v>177000</v>
      </c>
      <c r="H18" s="267">
        <v>0.4414214458960431</v>
      </c>
      <c r="I18" s="264">
        <v>38.542911599999996</v>
      </c>
      <c r="J18" s="265">
        <v>4700</v>
      </c>
      <c r="K18" s="268">
        <v>128.0354294</v>
      </c>
      <c r="L18" s="269">
        <v>25600</v>
      </c>
      <c r="M18" s="267">
        <v>0.23111921286318418</v>
      </c>
      <c r="N18" s="264">
        <v>204.95957919999998</v>
      </c>
      <c r="O18" s="265">
        <v>29000</v>
      </c>
      <c r="P18" s="267">
        <v>4.0488440554481045E-2</v>
      </c>
      <c r="Q18" s="264">
        <v>593.00366819999999</v>
      </c>
      <c r="R18" s="265">
        <v>61100</v>
      </c>
      <c r="S18" s="264">
        <v>294.58003210000004</v>
      </c>
      <c r="T18" s="265">
        <v>113000</v>
      </c>
      <c r="U18" s="270">
        <v>5615.8168022</v>
      </c>
      <c r="V18" s="271">
        <v>1102000</v>
      </c>
      <c r="W18" s="271">
        <v>196.23984013263615</v>
      </c>
    </row>
    <row r="19" spans="1:23" ht="15" customHeight="1">
      <c r="A19" s="272" t="s">
        <v>655</v>
      </c>
      <c r="B19" s="273">
        <v>10210.334192800001</v>
      </c>
      <c r="C19" s="274">
        <v>1457800</v>
      </c>
      <c r="D19" s="275">
        <v>15040.513194200001</v>
      </c>
      <c r="E19" s="276">
        <v>0.67885543937007164</v>
      </c>
      <c r="F19" s="273">
        <v>3885.4920900000002</v>
      </c>
      <c r="G19" s="274">
        <v>202100</v>
      </c>
      <c r="H19" s="276">
        <v>1</v>
      </c>
      <c r="I19" s="273">
        <v>61.0294022</v>
      </c>
      <c r="J19" s="274">
        <v>9100</v>
      </c>
      <c r="K19" s="277">
        <v>126.1095498</v>
      </c>
      <c r="L19" s="278">
        <v>25200</v>
      </c>
      <c r="M19" s="276">
        <v>0.26030222185784779</v>
      </c>
      <c r="N19" s="273">
        <v>253.27370420000003</v>
      </c>
      <c r="O19" s="274">
        <v>28900</v>
      </c>
      <c r="P19" s="276">
        <v>3.5872058636268071E-2</v>
      </c>
      <c r="Q19" s="273">
        <v>690.56220210000004</v>
      </c>
      <c r="R19" s="274">
        <v>81100</v>
      </c>
      <c r="S19" s="273">
        <v>684.51692270000001</v>
      </c>
      <c r="T19" s="274">
        <v>250900</v>
      </c>
      <c r="U19" s="279">
        <v>10738.933269900002</v>
      </c>
      <c r="V19" s="280">
        <v>2054900</v>
      </c>
      <c r="W19" s="280">
        <v>191.35120580595941</v>
      </c>
    </row>
    <row r="20" spans="1:23" ht="15" customHeight="1">
      <c r="A20" s="263" t="s">
        <v>656</v>
      </c>
      <c r="B20" s="264">
        <v>9800.581247600001</v>
      </c>
      <c r="C20" s="265">
        <v>1346700</v>
      </c>
      <c r="D20" s="266">
        <v>14657.499083000001</v>
      </c>
      <c r="E20" s="267">
        <v>0.66863939012398577</v>
      </c>
      <c r="F20" s="264">
        <v>4780.6705182999995</v>
      </c>
      <c r="G20" s="265">
        <v>257900</v>
      </c>
      <c r="H20" s="267">
        <v>0.43531902268378664</v>
      </c>
      <c r="I20" s="264">
        <v>50.4894198</v>
      </c>
      <c r="J20" s="265">
        <v>6400</v>
      </c>
      <c r="K20" s="268">
        <v>130.83134460000002</v>
      </c>
      <c r="L20" s="269">
        <v>26200</v>
      </c>
      <c r="M20" s="267">
        <v>0.17112276266145951</v>
      </c>
      <c r="N20" s="264">
        <v>160.05003830000001</v>
      </c>
      <c r="O20" s="265">
        <v>19200</v>
      </c>
      <c r="P20" s="267">
        <v>2.8795659498119026E-2</v>
      </c>
      <c r="Q20" s="264">
        <v>472.31187779999999</v>
      </c>
      <c r="R20" s="265">
        <v>57000</v>
      </c>
      <c r="S20" s="264">
        <v>485.25272289999998</v>
      </c>
      <c r="T20" s="265">
        <v>168900</v>
      </c>
      <c r="U20" s="270">
        <v>10174.317173400003</v>
      </c>
      <c r="V20" s="271">
        <v>1882300</v>
      </c>
      <c r="W20" s="271">
        <v>185.00750882088673</v>
      </c>
    </row>
    <row r="21" spans="1:23" ht="15" customHeight="1">
      <c r="A21" s="272" t="s">
        <v>657</v>
      </c>
      <c r="B21" s="273">
        <v>4892.0251733000005</v>
      </c>
      <c r="C21" s="274">
        <v>680500</v>
      </c>
      <c r="D21" s="275">
        <v>6817.1714357000001</v>
      </c>
      <c r="E21" s="276">
        <v>0.71760336665168201</v>
      </c>
      <c r="F21" s="273">
        <v>1895.3131897000001</v>
      </c>
      <c r="G21" s="274">
        <v>101000</v>
      </c>
      <c r="H21" s="276">
        <v>0.4331147147617696</v>
      </c>
      <c r="I21" s="273">
        <v>38.360410299999998</v>
      </c>
      <c r="J21" s="274">
        <v>5400</v>
      </c>
      <c r="K21" s="277">
        <v>512.24808180000002</v>
      </c>
      <c r="L21" s="278">
        <v>102400</v>
      </c>
      <c r="M21" s="276">
        <v>0.25707064133848734</v>
      </c>
      <c r="N21" s="273">
        <v>123.56098040000001</v>
      </c>
      <c r="O21" s="274">
        <v>16900</v>
      </c>
      <c r="P21" s="276">
        <v>5.5924822092533431E-2</v>
      </c>
      <c r="Q21" s="273">
        <v>543.40114540000002</v>
      </c>
      <c r="R21" s="274">
        <v>45700</v>
      </c>
      <c r="S21" s="273">
        <v>130.85860730000002</v>
      </c>
      <c r="T21" s="274">
        <v>46800</v>
      </c>
      <c r="U21" s="279">
        <v>5338.8656738999998</v>
      </c>
      <c r="V21" s="280">
        <v>998800</v>
      </c>
      <c r="W21" s="280">
        <v>187.08392890618893</v>
      </c>
    </row>
    <row r="22" spans="1:23" ht="15" customHeight="1">
      <c r="A22" s="263" t="s">
        <v>658</v>
      </c>
      <c r="B22" s="264">
        <v>10964.4551016</v>
      </c>
      <c r="C22" s="265">
        <v>1549700</v>
      </c>
      <c r="D22" s="266">
        <v>15107.217034399999</v>
      </c>
      <c r="E22" s="267">
        <v>0.72577597029507868</v>
      </c>
      <c r="F22" s="264">
        <v>4032.0517068999998</v>
      </c>
      <c r="G22" s="265">
        <v>222200</v>
      </c>
      <c r="H22" s="267">
        <v>0.38258068843749432</v>
      </c>
      <c r="I22" s="264">
        <v>117.57837589999998</v>
      </c>
      <c r="J22" s="265">
        <v>16500</v>
      </c>
      <c r="K22" s="268">
        <v>135.33773020000001</v>
      </c>
      <c r="L22" s="269">
        <v>27000</v>
      </c>
      <c r="M22" s="267">
        <v>0.25021030312374754</v>
      </c>
      <c r="N22" s="264">
        <v>178.52128289999999</v>
      </c>
      <c r="O22" s="265">
        <v>20700</v>
      </c>
      <c r="P22" s="267">
        <v>3.0573866381912528E-2</v>
      </c>
      <c r="Q22" s="264">
        <v>748.56662519999998</v>
      </c>
      <c r="R22" s="265">
        <v>82500</v>
      </c>
      <c r="S22" s="264">
        <v>329.91032330000002</v>
      </c>
      <c r="T22" s="265">
        <v>116400</v>
      </c>
      <c r="U22" s="270">
        <v>11360.770218600001</v>
      </c>
      <c r="V22" s="271">
        <v>2035000</v>
      </c>
      <c r="W22" s="271">
        <v>179.12588272735758</v>
      </c>
    </row>
    <row r="23" spans="1:23" ht="15" customHeight="1">
      <c r="A23" s="272" t="s">
        <v>659</v>
      </c>
      <c r="B23" s="273">
        <v>9744.9108026000013</v>
      </c>
      <c r="C23" s="274">
        <v>1378600</v>
      </c>
      <c r="D23" s="275">
        <v>12595.112061700002</v>
      </c>
      <c r="E23" s="276">
        <v>0.77370576417759163</v>
      </c>
      <c r="F23" s="273">
        <v>3960.9048948999998</v>
      </c>
      <c r="G23" s="274">
        <v>219600</v>
      </c>
      <c r="H23" s="276">
        <v>0.80477823063250542</v>
      </c>
      <c r="I23" s="273">
        <v>99.774119900000002</v>
      </c>
      <c r="J23" s="274">
        <v>13900</v>
      </c>
      <c r="K23" s="277">
        <v>324.6440498</v>
      </c>
      <c r="L23" s="278">
        <v>65000</v>
      </c>
      <c r="M23" s="276">
        <v>0.28099492981043594</v>
      </c>
      <c r="N23" s="273">
        <v>132.36986329999999</v>
      </c>
      <c r="O23" s="274">
        <v>17100</v>
      </c>
      <c r="P23" s="276">
        <v>3.7755011074972318E-2</v>
      </c>
      <c r="Q23" s="273">
        <v>508.77312989999996</v>
      </c>
      <c r="R23" s="274">
        <v>55800</v>
      </c>
      <c r="S23" s="273">
        <v>211.38690459999998</v>
      </c>
      <c r="T23" s="274">
        <v>72600</v>
      </c>
      <c r="U23" s="279">
        <v>10058.6330973</v>
      </c>
      <c r="V23" s="280">
        <v>1822600</v>
      </c>
      <c r="W23" s="280">
        <v>181.20100855330358</v>
      </c>
    </row>
    <row r="24" spans="1:23" ht="15" customHeight="1">
      <c r="A24" s="263" t="s">
        <v>660</v>
      </c>
      <c r="B24" s="264">
        <v>13641.960434300003</v>
      </c>
      <c r="C24" s="265">
        <v>1884900</v>
      </c>
      <c r="D24" s="266">
        <v>19360.068141599997</v>
      </c>
      <c r="E24" s="267">
        <v>0.70464423650383778</v>
      </c>
      <c r="F24" s="264">
        <v>318.6230999</v>
      </c>
      <c r="G24" s="265">
        <v>38600</v>
      </c>
      <c r="H24" s="267">
        <v>0.1269544133131873</v>
      </c>
      <c r="I24" s="264">
        <v>95.793361900000008</v>
      </c>
      <c r="J24" s="265">
        <v>12800</v>
      </c>
      <c r="K24" s="268">
        <v>184.8079764</v>
      </c>
      <c r="L24" s="269">
        <v>37000</v>
      </c>
      <c r="M24" s="267">
        <v>0.16356887618188584</v>
      </c>
      <c r="N24" s="264">
        <v>219.56042370000003</v>
      </c>
      <c r="O24" s="265">
        <v>23400</v>
      </c>
      <c r="P24" s="267">
        <v>3.7545069420444346E-2</v>
      </c>
      <c r="Q24" s="264">
        <v>729.81351329999995</v>
      </c>
      <c r="R24" s="265">
        <v>79000</v>
      </c>
      <c r="S24" s="264">
        <v>367.39143089999993</v>
      </c>
      <c r="T24" s="265">
        <v>126100</v>
      </c>
      <c r="U24" s="270">
        <v>14045.716397299999</v>
      </c>
      <c r="V24" s="271">
        <v>2201700</v>
      </c>
      <c r="W24" s="271">
        <v>156.75575610536609</v>
      </c>
    </row>
    <row r="25" spans="1:23" ht="15" customHeight="1">
      <c r="A25" s="272" t="s">
        <v>661</v>
      </c>
      <c r="B25" s="273">
        <v>11538.146389399999</v>
      </c>
      <c r="C25" s="274">
        <v>1619100</v>
      </c>
      <c r="D25" s="275">
        <v>16244.278714</v>
      </c>
      <c r="E25" s="276">
        <v>0.71028985604980666</v>
      </c>
      <c r="F25" s="273">
        <v>314.0572626</v>
      </c>
      <c r="G25" s="274">
        <v>38000</v>
      </c>
      <c r="H25" s="276">
        <v>0.14766628314641173</v>
      </c>
      <c r="I25" s="273">
        <v>113.62788200000001</v>
      </c>
      <c r="J25" s="274">
        <v>15000</v>
      </c>
      <c r="K25" s="277">
        <v>244.91904839999998</v>
      </c>
      <c r="L25" s="278">
        <v>49000</v>
      </c>
      <c r="M25" s="276">
        <v>0.22702818011712497</v>
      </c>
      <c r="N25" s="273">
        <v>210.4818526</v>
      </c>
      <c r="O25" s="274">
        <v>24600</v>
      </c>
      <c r="P25" s="276">
        <v>3.8581784038146355E-2</v>
      </c>
      <c r="Q25" s="273">
        <v>565.4787121999999</v>
      </c>
      <c r="R25" s="274">
        <v>64200</v>
      </c>
      <c r="S25" s="273">
        <v>340.49867799999993</v>
      </c>
      <c r="T25" s="274">
        <v>118300</v>
      </c>
      <c r="U25" s="279">
        <v>11897.7005159</v>
      </c>
      <c r="V25" s="280">
        <v>1928300</v>
      </c>
      <c r="W25" s="280">
        <v>162.07311734151799</v>
      </c>
    </row>
    <row r="26" spans="1:23" ht="15" customHeight="1">
      <c r="A26" s="263" t="s">
        <v>662</v>
      </c>
      <c r="B26" s="264">
        <v>4661.7242166999995</v>
      </c>
      <c r="C26" s="265">
        <v>645200</v>
      </c>
      <c r="D26" s="266">
        <v>8082.778222500001</v>
      </c>
      <c r="E26" s="267">
        <v>0.57674775780970633</v>
      </c>
      <c r="F26" s="264">
        <v>2360.7445613999998</v>
      </c>
      <c r="G26" s="265">
        <v>125600</v>
      </c>
      <c r="H26" s="267">
        <v>0.54180254734730016</v>
      </c>
      <c r="I26" s="264">
        <v>22.3091325</v>
      </c>
      <c r="J26" s="265">
        <v>3000</v>
      </c>
      <c r="K26" s="268">
        <v>245.03598729999999</v>
      </c>
      <c r="L26" s="269">
        <v>49000</v>
      </c>
      <c r="M26" s="267">
        <v>0.22121896316004544</v>
      </c>
      <c r="N26" s="264">
        <v>42.516046600000003</v>
      </c>
      <c r="O26" s="265">
        <v>5800</v>
      </c>
      <c r="P26" s="267">
        <v>3.0201352023472731E-2</v>
      </c>
      <c r="Q26" s="264">
        <v>247.48989310000002</v>
      </c>
      <c r="R26" s="265">
        <v>28100</v>
      </c>
      <c r="S26" s="264">
        <v>226.76717249999999</v>
      </c>
      <c r="T26" s="265">
        <v>76100</v>
      </c>
      <c r="U26" s="270">
        <v>4900.0671672999997</v>
      </c>
      <c r="V26" s="271">
        <v>932800</v>
      </c>
      <c r="W26" s="271">
        <v>190.36310316560014</v>
      </c>
    </row>
    <row r="27" spans="1:23" ht="15" customHeight="1">
      <c r="A27" s="272" t="s">
        <v>663</v>
      </c>
      <c r="B27" s="273">
        <v>12167.535073699997</v>
      </c>
      <c r="C27" s="274">
        <v>1638200</v>
      </c>
      <c r="D27" s="275">
        <v>15761.457306100001</v>
      </c>
      <c r="E27" s="276">
        <v>0.77198033388644316</v>
      </c>
      <c r="F27" s="273">
        <v>5262.5696458000002</v>
      </c>
      <c r="G27" s="274">
        <v>281100</v>
      </c>
      <c r="H27" s="276">
        <v>0.81323272137700175</v>
      </c>
      <c r="I27" s="273">
        <v>62.849803800000004</v>
      </c>
      <c r="J27" s="274">
        <v>8100</v>
      </c>
      <c r="K27" s="277">
        <v>158.5929424</v>
      </c>
      <c r="L27" s="278">
        <v>31800</v>
      </c>
      <c r="M27" s="276">
        <v>0.14512206897948535</v>
      </c>
      <c r="N27" s="273">
        <v>190.45421659999997</v>
      </c>
      <c r="O27" s="274">
        <v>23000</v>
      </c>
      <c r="P27" s="276">
        <v>3.9722258413223285E-2</v>
      </c>
      <c r="Q27" s="273">
        <v>751.18248789999984</v>
      </c>
      <c r="R27" s="274">
        <v>93500</v>
      </c>
      <c r="S27" s="273">
        <v>490.76660290000001</v>
      </c>
      <c r="T27" s="274">
        <v>189300</v>
      </c>
      <c r="U27" s="279">
        <v>12567.763251000004</v>
      </c>
      <c r="V27" s="280">
        <v>2265000</v>
      </c>
      <c r="W27" s="280">
        <v>180.22043022109594</v>
      </c>
    </row>
    <row r="28" spans="1:23" ht="15" customHeight="1">
      <c r="A28" s="263" t="s">
        <v>664</v>
      </c>
      <c r="B28" s="264">
        <v>5737.5135733000006</v>
      </c>
      <c r="C28" s="265">
        <v>796300</v>
      </c>
      <c r="D28" s="266">
        <v>7706.5339638999994</v>
      </c>
      <c r="E28" s="267">
        <v>0.74449987506399717</v>
      </c>
      <c r="F28" s="264">
        <v>1781.8208161</v>
      </c>
      <c r="G28" s="265">
        <v>98600</v>
      </c>
      <c r="H28" s="267">
        <v>0.91984585715430256</v>
      </c>
      <c r="I28" s="264">
        <v>42.692708499999995</v>
      </c>
      <c r="J28" s="265">
        <v>5800</v>
      </c>
      <c r="K28" s="268">
        <v>487.58389899999997</v>
      </c>
      <c r="L28" s="269">
        <v>97600</v>
      </c>
      <c r="M28" s="267">
        <v>0.28850257394050144</v>
      </c>
      <c r="N28" s="264">
        <v>74.098275999999998</v>
      </c>
      <c r="O28" s="265">
        <v>10600</v>
      </c>
      <c r="P28" s="267">
        <v>3.7133256331329932E-2</v>
      </c>
      <c r="Q28" s="264">
        <v>560.15814669999997</v>
      </c>
      <c r="R28" s="265">
        <v>54600</v>
      </c>
      <c r="S28" s="264">
        <v>136.21037529999998</v>
      </c>
      <c r="T28" s="265">
        <v>46600</v>
      </c>
      <c r="U28" s="270">
        <v>6148.6712557999999</v>
      </c>
      <c r="V28" s="271">
        <v>1110200</v>
      </c>
      <c r="W28" s="271">
        <v>180.55662470862657</v>
      </c>
    </row>
    <row r="29" spans="1:23" ht="15" customHeight="1">
      <c r="A29" s="272" t="s">
        <v>665</v>
      </c>
      <c r="B29" s="273">
        <v>3538.1755672999998</v>
      </c>
      <c r="C29" s="274">
        <v>483200</v>
      </c>
      <c r="D29" s="275">
        <v>5263.0683122</v>
      </c>
      <c r="E29" s="276">
        <v>0.67226480019238377</v>
      </c>
      <c r="F29" s="273">
        <v>2026.8059457999998</v>
      </c>
      <c r="G29" s="274">
        <v>107700</v>
      </c>
      <c r="H29" s="276">
        <v>0.43347101151675899</v>
      </c>
      <c r="I29" s="273">
        <v>28.465217599999995</v>
      </c>
      <c r="J29" s="274">
        <v>3700</v>
      </c>
      <c r="K29" s="277">
        <v>499.77200359999995</v>
      </c>
      <c r="L29" s="278">
        <v>100000</v>
      </c>
      <c r="M29" s="276">
        <v>0.21970340653320045</v>
      </c>
      <c r="N29" s="273">
        <v>85.395374200000006</v>
      </c>
      <c r="O29" s="274">
        <v>12600</v>
      </c>
      <c r="P29" s="276">
        <v>4.9369405211413676E-2</v>
      </c>
      <c r="Q29" s="273">
        <v>422.2534344</v>
      </c>
      <c r="R29" s="274">
        <v>43600</v>
      </c>
      <c r="S29" s="273">
        <v>102.1128358</v>
      </c>
      <c r="T29" s="274">
        <v>40400</v>
      </c>
      <c r="U29" s="279">
        <v>3927.0141155000001</v>
      </c>
      <c r="V29" s="280">
        <v>791200</v>
      </c>
      <c r="W29" s="280">
        <v>201.47109549856157</v>
      </c>
    </row>
    <row r="30" spans="1:23" ht="15" customHeight="1">
      <c r="A30" s="263" t="s">
        <v>666</v>
      </c>
      <c r="B30" s="264">
        <v>5383.1236463000005</v>
      </c>
      <c r="C30" s="265">
        <v>739600</v>
      </c>
      <c r="D30" s="266">
        <v>7657.2543633999994</v>
      </c>
      <c r="E30" s="267">
        <v>0.70300964168438151</v>
      </c>
      <c r="F30" s="264">
        <v>3377.0055952000002</v>
      </c>
      <c r="G30" s="265">
        <v>181100</v>
      </c>
      <c r="H30" s="267">
        <v>0.59089221612302623</v>
      </c>
      <c r="I30" s="264">
        <v>29.223762900000001</v>
      </c>
      <c r="J30" s="265">
        <v>3900</v>
      </c>
      <c r="K30" s="268">
        <v>352.33563409999999</v>
      </c>
      <c r="L30" s="269">
        <v>70400</v>
      </c>
      <c r="M30" s="267">
        <v>0.2473647975268892</v>
      </c>
      <c r="N30" s="264">
        <v>73.013885600000009</v>
      </c>
      <c r="O30" s="265">
        <v>10100</v>
      </c>
      <c r="P30" s="267">
        <v>3.7640545296845136E-2</v>
      </c>
      <c r="Q30" s="264">
        <v>379.12575179999999</v>
      </c>
      <c r="R30" s="265">
        <v>38500</v>
      </c>
      <c r="S30" s="264">
        <v>149.29359160000001</v>
      </c>
      <c r="T30" s="265">
        <v>54700</v>
      </c>
      <c r="U30" s="270">
        <v>5683.1444642000006</v>
      </c>
      <c r="V30" s="271">
        <v>1098200</v>
      </c>
      <c r="W30" s="271">
        <v>193.23798258594687</v>
      </c>
    </row>
    <row r="31" spans="1:23" ht="15" customHeight="1">
      <c r="A31" s="272" t="s">
        <v>667</v>
      </c>
      <c r="B31" s="273">
        <v>9813.694419700003</v>
      </c>
      <c r="C31" s="274">
        <v>1329900</v>
      </c>
      <c r="D31" s="275">
        <v>14209.240965900002</v>
      </c>
      <c r="E31" s="276">
        <v>0.69065578120966231</v>
      </c>
      <c r="F31" s="273">
        <v>2211.2992703</v>
      </c>
      <c r="G31" s="274">
        <v>121300</v>
      </c>
      <c r="H31" s="276">
        <v>0.432654193471253</v>
      </c>
      <c r="I31" s="273">
        <v>49.598675</v>
      </c>
      <c r="J31" s="274">
        <v>6200</v>
      </c>
      <c r="K31" s="277">
        <v>155.01476850000003</v>
      </c>
      <c r="L31" s="278">
        <v>31000</v>
      </c>
      <c r="M31" s="276">
        <v>0.1773803859859148</v>
      </c>
      <c r="N31" s="273">
        <v>174.49220160000002</v>
      </c>
      <c r="O31" s="274">
        <v>18400</v>
      </c>
      <c r="P31" s="276">
        <v>3.2277304769018522E-2</v>
      </c>
      <c r="Q31" s="273">
        <v>578.21238229999994</v>
      </c>
      <c r="R31" s="274">
        <v>63000</v>
      </c>
      <c r="S31" s="273">
        <v>456.82180510000006</v>
      </c>
      <c r="T31" s="274">
        <v>173900</v>
      </c>
      <c r="U31" s="279">
        <v>10194.326731200001</v>
      </c>
      <c r="V31" s="280">
        <v>1743600</v>
      </c>
      <c r="W31" s="280">
        <v>171.03933468202203</v>
      </c>
    </row>
    <row r="32" spans="1:23" ht="15" customHeight="1">
      <c r="A32" s="263" t="s">
        <v>668</v>
      </c>
      <c r="B32" s="264">
        <v>9101.0918018000011</v>
      </c>
      <c r="C32" s="265">
        <v>1262800</v>
      </c>
      <c r="D32" s="266">
        <v>13115.8084628</v>
      </c>
      <c r="E32" s="267">
        <v>0.69390246339851436</v>
      </c>
      <c r="F32" s="264">
        <v>3425.4813227</v>
      </c>
      <c r="G32" s="265">
        <v>184500</v>
      </c>
      <c r="H32" s="267">
        <v>0.34028166435086876</v>
      </c>
      <c r="I32" s="264">
        <v>51.937606899999999</v>
      </c>
      <c r="J32" s="265">
        <v>7000</v>
      </c>
      <c r="K32" s="268">
        <v>230.671492</v>
      </c>
      <c r="L32" s="269">
        <v>46200</v>
      </c>
      <c r="M32" s="267">
        <v>0.26652265756589955</v>
      </c>
      <c r="N32" s="264">
        <v>166.11200579999999</v>
      </c>
      <c r="O32" s="265">
        <v>20300</v>
      </c>
      <c r="P32" s="267">
        <v>3.202390323061307E-2</v>
      </c>
      <c r="Q32" s="264">
        <v>689.41841650000003</v>
      </c>
      <c r="R32" s="265">
        <v>81100</v>
      </c>
      <c r="S32" s="264">
        <v>472.35560730000003</v>
      </c>
      <c r="T32" s="265">
        <v>161600</v>
      </c>
      <c r="U32" s="270">
        <v>9548.9014411999997</v>
      </c>
      <c r="V32" s="271">
        <v>1763500</v>
      </c>
      <c r="W32" s="271">
        <v>184.68133375501489</v>
      </c>
    </row>
    <row r="33" spans="1:23" ht="15" customHeight="1">
      <c r="A33" s="272" t="s">
        <v>669</v>
      </c>
      <c r="B33" s="273">
        <v>5755.2871585000003</v>
      </c>
      <c r="C33" s="274">
        <v>777800</v>
      </c>
      <c r="D33" s="275">
        <v>6067.0942286999989</v>
      </c>
      <c r="E33" s="276">
        <v>0.94860685223496033</v>
      </c>
      <c r="F33" s="273">
        <v>2516.9852396000006</v>
      </c>
      <c r="G33" s="274">
        <v>130900</v>
      </c>
      <c r="H33" s="276">
        <v>0.62592864246488877</v>
      </c>
      <c r="I33" s="273">
        <v>28.893185599999995</v>
      </c>
      <c r="J33" s="274">
        <v>3900</v>
      </c>
      <c r="K33" s="277">
        <v>438.1044162</v>
      </c>
      <c r="L33" s="278">
        <v>87600</v>
      </c>
      <c r="M33" s="276">
        <v>0.25000233990358639</v>
      </c>
      <c r="N33" s="273">
        <v>240.80795030000002</v>
      </c>
      <c r="O33" s="274">
        <v>31300</v>
      </c>
      <c r="P33" s="276">
        <v>6.1189812457853716E-2</v>
      </c>
      <c r="Q33" s="273">
        <v>445.15662270000001</v>
      </c>
      <c r="R33" s="274">
        <v>38100</v>
      </c>
      <c r="S33" s="273">
        <v>279.78104809999996</v>
      </c>
      <c r="T33" s="274">
        <v>100200</v>
      </c>
      <c r="U33" s="279">
        <v>6239.7811161999998</v>
      </c>
      <c r="V33" s="280">
        <v>1169800</v>
      </c>
      <c r="W33" s="280">
        <v>187.47401367081946</v>
      </c>
    </row>
    <row r="34" spans="1:23" ht="15" customHeight="1">
      <c r="A34" s="263" t="s">
        <v>670</v>
      </c>
      <c r="B34" s="264">
        <v>14203.336013999999</v>
      </c>
      <c r="C34" s="265">
        <v>1959500</v>
      </c>
      <c r="D34" s="266">
        <v>21830.2719058</v>
      </c>
      <c r="E34" s="267">
        <v>0.65062570339430215</v>
      </c>
      <c r="F34" s="264">
        <v>4727.2450157999992</v>
      </c>
      <c r="G34" s="265">
        <v>250800</v>
      </c>
      <c r="H34" s="267">
        <v>0.45723673342750709</v>
      </c>
      <c r="I34" s="264">
        <v>54.840697599999999</v>
      </c>
      <c r="J34" s="265">
        <v>6700</v>
      </c>
      <c r="K34" s="268">
        <v>78.358984500000005</v>
      </c>
      <c r="L34" s="269">
        <v>15600</v>
      </c>
      <c r="M34" s="267">
        <v>0.20806658298300454</v>
      </c>
      <c r="N34" s="264">
        <v>231.11948820000001</v>
      </c>
      <c r="O34" s="265">
        <v>19500</v>
      </c>
      <c r="P34" s="267">
        <v>2.6427067268465929E-2</v>
      </c>
      <c r="Q34" s="264">
        <v>502.96467709999996</v>
      </c>
      <c r="R34" s="265">
        <v>66700</v>
      </c>
      <c r="S34" s="264">
        <v>1201.2999656</v>
      </c>
      <c r="T34" s="265">
        <v>431000</v>
      </c>
      <c r="U34" s="270">
        <v>14615.6326324</v>
      </c>
      <c r="V34" s="271">
        <v>2749900</v>
      </c>
      <c r="W34" s="271">
        <v>188.14623245512905</v>
      </c>
    </row>
    <row r="35" spans="1:23" ht="15" customHeight="1">
      <c r="A35" s="272" t="s">
        <v>671</v>
      </c>
      <c r="B35" s="273">
        <v>11645.7042377</v>
      </c>
      <c r="C35" s="274">
        <v>1604900</v>
      </c>
      <c r="D35" s="275">
        <v>15339.022806899999</v>
      </c>
      <c r="E35" s="276">
        <v>0.7592207394372853</v>
      </c>
      <c r="F35" s="273">
        <v>2546.8465740000001</v>
      </c>
      <c r="G35" s="274">
        <v>143100</v>
      </c>
      <c r="H35" s="276">
        <v>0.61607148385390531</v>
      </c>
      <c r="I35" s="273">
        <v>142.73687859999998</v>
      </c>
      <c r="J35" s="274">
        <v>19800</v>
      </c>
      <c r="K35" s="277">
        <v>309.34953709999996</v>
      </c>
      <c r="L35" s="278">
        <v>61800</v>
      </c>
      <c r="M35" s="276">
        <v>0.25034747988843981</v>
      </c>
      <c r="N35" s="273">
        <v>144.06433439999998</v>
      </c>
      <c r="O35" s="274">
        <v>17000</v>
      </c>
      <c r="P35" s="276">
        <v>3.468207336450068E-2</v>
      </c>
      <c r="Q35" s="273">
        <v>768.92460789999996</v>
      </c>
      <c r="R35" s="274">
        <v>84800</v>
      </c>
      <c r="S35" s="273">
        <v>352.21667689999998</v>
      </c>
      <c r="T35" s="274">
        <v>124700</v>
      </c>
      <c r="U35" s="279">
        <v>12051.0121129</v>
      </c>
      <c r="V35" s="280">
        <v>2056100</v>
      </c>
      <c r="W35" s="280">
        <v>170.61843561111536</v>
      </c>
    </row>
    <row r="36" spans="1:23" ht="15" customHeight="1">
      <c r="A36" s="263" t="s">
        <v>672</v>
      </c>
      <c r="B36" s="264">
        <v>8876.9150013999988</v>
      </c>
      <c r="C36" s="265">
        <v>1216500</v>
      </c>
      <c r="D36" s="266">
        <v>12592.676573299999</v>
      </c>
      <c r="E36" s="267">
        <v>0.70492678420896993</v>
      </c>
      <c r="F36" s="264">
        <v>4956.8215447999992</v>
      </c>
      <c r="G36" s="265">
        <v>271000</v>
      </c>
      <c r="H36" s="267">
        <v>0.95481388075797846</v>
      </c>
      <c r="I36" s="264">
        <v>69.81685929999999</v>
      </c>
      <c r="J36" s="265">
        <v>8900</v>
      </c>
      <c r="K36" s="268">
        <v>219.46244769999998</v>
      </c>
      <c r="L36" s="269">
        <v>43800</v>
      </c>
      <c r="M36" s="267">
        <v>0.17476513159354279</v>
      </c>
      <c r="N36" s="264">
        <v>121.27325039999999</v>
      </c>
      <c r="O36" s="265">
        <v>14000</v>
      </c>
      <c r="P36" s="267">
        <v>3.2848053680764253E-2</v>
      </c>
      <c r="Q36" s="264">
        <v>667.8439681000001</v>
      </c>
      <c r="R36" s="265">
        <v>90900</v>
      </c>
      <c r="S36" s="264">
        <v>382.93384590000005</v>
      </c>
      <c r="T36" s="265">
        <v>132100</v>
      </c>
      <c r="U36" s="270">
        <v>9262.6261195000006</v>
      </c>
      <c r="V36" s="271">
        <v>1777300</v>
      </c>
      <c r="W36" s="271">
        <v>191.87859318221504</v>
      </c>
    </row>
    <row r="37" spans="1:23" ht="15" customHeight="1">
      <c r="A37" s="272" t="s">
        <v>673</v>
      </c>
      <c r="B37" s="273">
        <v>11653.862382900001</v>
      </c>
      <c r="C37" s="274">
        <v>1595900</v>
      </c>
      <c r="D37" s="275">
        <v>18497.783743699998</v>
      </c>
      <c r="E37" s="276">
        <v>0.63001398137055686</v>
      </c>
      <c r="F37" s="273">
        <v>6310.8612199999998</v>
      </c>
      <c r="G37" s="274">
        <v>330800</v>
      </c>
      <c r="H37" s="276">
        <v>0.41438050538476323</v>
      </c>
      <c r="I37" s="273">
        <v>48.548595899999995</v>
      </c>
      <c r="J37" s="274">
        <v>6100</v>
      </c>
      <c r="K37" s="277">
        <v>97.71890040000001</v>
      </c>
      <c r="L37" s="278">
        <v>19600</v>
      </c>
      <c r="M37" s="276">
        <v>0.20750417443660732</v>
      </c>
      <c r="N37" s="273">
        <v>248.01372819999997</v>
      </c>
      <c r="O37" s="274">
        <v>24600</v>
      </c>
      <c r="P37" s="276">
        <v>2.8836800331446328E-2</v>
      </c>
      <c r="Q37" s="273">
        <v>501.69731100000001</v>
      </c>
      <c r="R37" s="274">
        <v>66000</v>
      </c>
      <c r="S37" s="273">
        <v>990.69525750000014</v>
      </c>
      <c r="T37" s="274">
        <v>352400</v>
      </c>
      <c r="U37" s="279">
        <v>12109.4654718</v>
      </c>
      <c r="V37" s="280">
        <v>2395400</v>
      </c>
      <c r="W37" s="280">
        <v>197.81593980007702</v>
      </c>
    </row>
    <row r="38" spans="1:23" ht="15" customHeight="1">
      <c r="A38" s="263" t="s">
        <v>674</v>
      </c>
      <c r="B38" s="264">
        <v>6250.4024849999996</v>
      </c>
      <c r="C38" s="265">
        <v>849000</v>
      </c>
      <c r="D38" s="266">
        <v>9378.7660917000012</v>
      </c>
      <c r="E38" s="267">
        <v>0.66644187773607733</v>
      </c>
      <c r="F38" s="264">
        <v>1147.6950037999998</v>
      </c>
      <c r="G38" s="265">
        <v>61900</v>
      </c>
      <c r="H38" s="267">
        <v>0.46539854379155976</v>
      </c>
      <c r="I38" s="264">
        <v>47.213224599999997</v>
      </c>
      <c r="J38" s="265">
        <v>5900</v>
      </c>
      <c r="K38" s="268">
        <v>172.20002410000001</v>
      </c>
      <c r="L38" s="269">
        <v>34400</v>
      </c>
      <c r="M38" s="267">
        <v>0.20248002080558353</v>
      </c>
      <c r="N38" s="264">
        <v>142.27483650000002</v>
      </c>
      <c r="O38" s="265">
        <v>18900</v>
      </c>
      <c r="P38" s="267">
        <v>3.5447447475666534E-2</v>
      </c>
      <c r="Q38" s="264">
        <v>582.25338829999987</v>
      </c>
      <c r="R38" s="265">
        <v>53600</v>
      </c>
      <c r="S38" s="264">
        <v>302.8681517</v>
      </c>
      <c r="T38" s="265">
        <v>105300</v>
      </c>
      <c r="U38" s="270">
        <v>6705.0047692000007</v>
      </c>
      <c r="V38" s="271">
        <v>1129100</v>
      </c>
      <c r="W38" s="271">
        <v>168.39441304654213</v>
      </c>
    </row>
    <row r="39" spans="1:23" ht="15" customHeight="1">
      <c r="A39" s="272" t="s">
        <v>675</v>
      </c>
      <c r="B39" s="273">
        <v>6087.8482637000006</v>
      </c>
      <c r="C39" s="274">
        <v>851200</v>
      </c>
      <c r="D39" s="275">
        <v>7889.1619644000002</v>
      </c>
      <c r="E39" s="276">
        <v>0.77167236408271711</v>
      </c>
      <c r="F39" s="273">
        <v>1711.4671678</v>
      </c>
      <c r="G39" s="274">
        <v>97400</v>
      </c>
      <c r="H39" s="276">
        <v>0.62727913819616565</v>
      </c>
      <c r="I39" s="273">
        <v>56.3262505</v>
      </c>
      <c r="J39" s="274">
        <v>7000</v>
      </c>
      <c r="K39" s="277">
        <v>391.51363739999994</v>
      </c>
      <c r="L39" s="278">
        <v>78400</v>
      </c>
      <c r="M39" s="276">
        <v>0.27881779692676362</v>
      </c>
      <c r="N39" s="273">
        <v>91.264719699999986</v>
      </c>
      <c r="O39" s="274">
        <v>14300</v>
      </c>
      <c r="P39" s="276">
        <v>4.2342035614299368E-2</v>
      </c>
      <c r="Q39" s="273">
        <v>603.55000230000007</v>
      </c>
      <c r="R39" s="274">
        <v>56700</v>
      </c>
      <c r="S39" s="273">
        <v>105.17468670000001</v>
      </c>
      <c r="T39" s="274">
        <v>35700</v>
      </c>
      <c r="U39" s="279">
        <v>6496.4404564999986</v>
      </c>
      <c r="V39" s="280">
        <v>1140700</v>
      </c>
      <c r="W39" s="280">
        <v>175.58831516015459</v>
      </c>
    </row>
    <row r="40" spans="1:23" ht="15" customHeight="1">
      <c r="A40" s="263" t="s">
        <v>676</v>
      </c>
      <c r="B40" s="264">
        <v>6412.3363573999995</v>
      </c>
      <c r="C40" s="265">
        <v>877900</v>
      </c>
      <c r="D40" s="266">
        <v>8581.4983510999991</v>
      </c>
      <c r="E40" s="267">
        <v>0.74722805913935175</v>
      </c>
      <c r="F40" s="264">
        <v>3308.7689172999999</v>
      </c>
      <c r="G40" s="265">
        <v>171100</v>
      </c>
      <c r="H40" s="267">
        <v>0.59037333936668379</v>
      </c>
      <c r="I40" s="264">
        <v>31.808080300000004</v>
      </c>
      <c r="J40" s="265">
        <v>4200</v>
      </c>
      <c r="K40" s="268">
        <v>101.6425318</v>
      </c>
      <c r="L40" s="269">
        <v>20400</v>
      </c>
      <c r="M40" s="267">
        <v>0.20388196401443071</v>
      </c>
      <c r="N40" s="264">
        <v>103.21246150000002</v>
      </c>
      <c r="O40" s="265">
        <v>13100</v>
      </c>
      <c r="P40" s="267">
        <v>4.5495868563871521E-2</v>
      </c>
      <c r="Q40" s="264">
        <v>289.07754160000002</v>
      </c>
      <c r="R40" s="265">
        <v>36300</v>
      </c>
      <c r="S40" s="264">
        <v>373.98786099999995</v>
      </c>
      <c r="T40" s="265">
        <v>115600</v>
      </c>
      <c r="U40" s="270">
        <v>6652.2929750999992</v>
      </c>
      <c r="V40" s="271">
        <v>1238700</v>
      </c>
      <c r="W40" s="271">
        <v>186.20658754520343</v>
      </c>
    </row>
    <row r="41" spans="1:23" ht="15" customHeight="1">
      <c r="A41" s="272" t="s">
        <v>677</v>
      </c>
      <c r="B41" s="273">
        <v>7972.9984374000005</v>
      </c>
      <c r="C41" s="274">
        <v>1087400</v>
      </c>
      <c r="D41" s="275">
        <v>12069.7286738</v>
      </c>
      <c r="E41" s="276">
        <v>0.66057810021091412</v>
      </c>
      <c r="F41" s="273">
        <v>2935.0888077</v>
      </c>
      <c r="G41" s="274">
        <v>153400</v>
      </c>
      <c r="H41" s="276">
        <v>0.40147674462987665</v>
      </c>
      <c r="I41" s="273">
        <v>44.934602699999999</v>
      </c>
      <c r="J41" s="274">
        <v>5900</v>
      </c>
      <c r="K41" s="277">
        <v>181.60421630000002</v>
      </c>
      <c r="L41" s="278">
        <v>36400</v>
      </c>
      <c r="M41" s="276">
        <v>0.28191753216110627</v>
      </c>
      <c r="N41" s="273">
        <v>183.17978410000001</v>
      </c>
      <c r="O41" s="274">
        <v>21100</v>
      </c>
      <c r="P41" s="276">
        <v>3.3364266191254169E-2</v>
      </c>
      <c r="Q41" s="273">
        <v>571.85187029999997</v>
      </c>
      <c r="R41" s="274">
        <v>60500</v>
      </c>
      <c r="S41" s="273">
        <v>484.26967140000005</v>
      </c>
      <c r="T41" s="274">
        <v>183100</v>
      </c>
      <c r="U41" s="279">
        <v>8435.3846723000006</v>
      </c>
      <c r="V41" s="280">
        <v>1547800</v>
      </c>
      <c r="W41" s="280">
        <v>183.49215679921895</v>
      </c>
    </row>
    <row r="42" spans="1:23" ht="15" customHeight="1">
      <c r="A42" s="263" t="s">
        <v>678</v>
      </c>
      <c r="B42" s="264">
        <v>5251.7089815999998</v>
      </c>
      <c r="C42" s="265">
        <v>703300</v>
      </c>
      <c r="D42" s="266">
        <v>7410.3878147000005</v>
      </c>
      <c r="E42" s="267">
        <v>0.7086955653227992</v>
      </c>
      <c r="F42" s="264">
        <v>1862.4021346999996</v>
      </c>
      <c r="G42" s="265">
        <v>98000</v>
      </c>
      <c r="H42" s="267">
        <v>0.36095522073468095</v>
      </c>
      <c r="I42" s="264">
        <v>44.280499900000009</v>
      </c>
      <c r="J42" s="265">
        <v>6200</v>
      </c>
      <c r="K42" s="268">
        <v>406.11219239999997</v>
      </c>
      <c r="L42" s="269">
        <v>81200</v>
      </c>
      <c r="M42" s="267">
        <v>0.25333341977309981</v>
      </c>
      <c r="N42" s="264">
        <v>131.0387978</v>
      </c>
      <c r="O42" s="265">
        <v>17600</v>
      </c>
      <c r="P42" s="267">
        <v>5.2676174948754283E-2</v>
      </c>
      <c r="Q42" s="264">
        <v>522.31034110000007</v>
      </c>
      <c r="R42" s="265">
        <v>46900</v>
      </c>
      <c r="S42" s="264">
        <v>120.68466229999999</v>
      </c>
      <c r="T42" s="265">
        <v>41400</v>
      </c>
      <c r="U42" s="270">
        <v>5682.3677487999994</v>
      </c>
      <c r="V42" s="271">
        <v>994400</v>
      </c>
      <c r="W42" s="271">
        <v>175.00593654750824</v>
      </c>
    </row>
    <row r="43" spans="1:23" ht="15" customHeight="1">
      <c r="A43" s="272" t="s">
        <v>679</v>
      </c>
      <c r="B43" s="273">
        <v>9533.322173999999</v>
      </c>
      <c r="C43" s="274">
        <v>1350800</v>
      </c>
      <c r="D43" s="275">
        <v>12698.150943400002</v>
      </c>
      <c r="E43" s="276">
        <v>0.75076459686873098</v>
      </c>
      <c r="F43" s="273">
        <v>4581.2694170999994</v>
      </c>
      <c r="G43" s="274">
        <v>248700</v>
      </c>
      <c r="H43" s="276">
        <v>0.65480454886229877</v>
      </c>
      <c r="I43" s="273">
        <v>77.113188899999997</v>
      </c>
      <c r="J43" s="274">
        <v>10400</v>
      </c>
      <c r="K43" s="277">
        <v>274.04918200000009</v>
      </c>
      <c r="L43" s="278">
        <v>54800</v>
      </c>
      <c r="M43" s="276">
        <v>0.2450785725554547</v>
      </c>
      <c r="N43" s="273">
        <v>139.01265979999999</v>
      </c>
      <c r="O43" s="274">
        <v>17800</v>
      </c>
      <c r="P43" s="276">
        <v>4.3998980056499347E-2</v>
      </c>
      <c r="Q43" s="273">
        <v>470.24007120000005</v>
      </c>
      <c r="R43" s="274">
        <v>52900</v>
      </c>
      <c r="S43" s="273">
        <v>281.53412569999995</v>
      </c>
      <c r="T43" s="274">
        <v>94700</v>
      </c>
      <c r="U43" s="279">
        <v>9838.6280150000021</v>
      </c>
      <c r="V43" s="280">
        <v>1830100</v>
      </c>
      <c r="W43" s="280">
        <v>186.00735812374339</v>
      </c>
    </row>
    <row r="44" spans="1:23" ht="15" customHeight="1">
      <c r="A44" s="263" t="s">
        <v>680</v>
      </c>
      <c r="B44" s="264">
        <v>3818.6573544000003</v>
      </c>
      <c r="C44" s="265">
        <v>522100</v>
      </c>
      <c r="D44" s="266">
        <v>5931.5617024000003</v>
      </c>
      <c r="E44" s="267">
        <v>0.64378616391277077</v>
      </c>
      <c r="F44" s="264">
        <v>2394.6259699000002</v>
      </c>
      <c r="G44" s="265">
        <v>125400</v>
      </c>
      <c r="H44" s="267">
        <v>0.61034401251156167</v>
      </c>
      <c r="I44" s="264">
        <v>28.523402699999998</v>
      </c>
      <c r="J44" s="265">
        <v>3600</v>
      </c>
      <c r="K44" s="268">
        <v>289.09811520000005</v>
      </c>
      <c r="L44" s="269">
        <v>57800</v>
      </c>
      <c r="M44" s="267">
        <v>0.26542864455472504</v>
      </c>
      <c r="N44" s="264">
        <v>154.08825489999998</v>
      </c>
      <c r="O44" s="265">
        <v>23000</v>
      </c>
      <c r="P44" s="267">
        <v>5.2174961815267221E-2</v>
      </c>
      <c r="Q44" s="264">
        <v>416.71756690000007</v>
      </c>
      <c r="R44" s="265">
        <v>37000</v>
      </c>
      <c r="S44" s="264">
        <v>149.59585989999999</v>
      </c>
      <c r="T44" s="265">
        <v>55700</v>
      </c>
      <c r="U44" s="270">
        <v>4233.1482429999996</v>
      </c>
      <c r="V44" s="271">
        <v>824600</v>
      </c>
      <c r="W44" s="271">
        <v>194.7960150555493</v>
      </c>
    </row>
    <row r="45" spans="1:23" ht="15" customHeight="1">
      <c r="A45" s="272" t="s">
        <v>681</v>
      </c>
      <c r="B45" s="273">
        <v>10238.500004800002</v>
      </c>
      <c r="C45" s="274">
        <v>1443600</v>
      </c>
      <c r="D45" s="275">
        <v>13433.8086222</v>
      </c>
      <c r="E45" s="276">
        <v>0.76214425057986901</v>
      </c>
      <c r="F45" s="273">
        <v>2960.3616090000005</v>
      </c>
      <c r="G45" s="274">
        <v>193200</v>
      </c>
      <c r="H45" s="276">
        <v>0.79025804220114315</v>
      </c>
      <c r="I45" s="273">
        <v>97.034526600000007</v>
      </c>
      <c r="J45" s="274">
        <v>12700</v>
      </c>
      <c r="K45" s="277">
        <v>334.29433599999999</v>
      </c>
      <c r="L45" s="278">
        <v>66800</v>
      </c>
      <c r="M45" s="276">
        <v>0.24404864434357898</v>
      </c>
      <c r="N45" s="273">
        <v>172.06056300000003</v>
      </c>
      <c r="O45" s="274">
        <v>22200</v>
      </c>
      <c r="P45" s="276">
        <v>4.1659914557102294E-2</v>
      </c>
      <c r="Q45" s="273">
        <v>685.8852202999999</v>
      </c>
      <c r="R45" s="274">
        <v>75200</v>
      </c>
      <c r="S45" s="273">
        <v>277.23078959999998</v>
      </c>
      <c r="T45" s="274">
        <v>99800</v>
      </c>
      <c r="U45" s="279">
        <v>10636.058373899999</v>
      </c>
      <c r="V45" s="280">
        <v>1913300</v>
      </c>
      <c r="W45" s="280">
        <v>179.89216257534702</v>
      </c>
    </row>
    <row r="46" spans="1:23" ht="15" customHeight="1">
      <c r="A46" s="263" t="s">
        <v>682</v>
      </c>
      <c r="B46" s="264">
        <v>8409.9115325999992</v>
      </c>
      <c r="C46" s="265">
        <v>1162700</v>
      </c>
      <c r="D46" s="266">
        <v>12423.156956699999</v>
      </c>
      <c r="E46" s="267">
        <v>0.67695446189017239</v>
      </c>
      <c r="F46" s="264">
        <v>4234.1335083999993</v>
      </c>
      <c r="G46" s="265">
        <v>227500</v>
      </c>
      <c r="H46" s="267">
        <v>0.83677735867218561</v>
      </c>
      <c r="I46" s="264">
        <v>46.831783700000003</v>
      </c>
      <c r="J46" s="265">
        <v>6400</v>
      </c>
      <c r="K46" s="268">
        <v>263.52488110000002</v>
      </c>
      <c r="L46" s="269">
        <v>52800</v>
      </c>
      <c r="M46" s="267">
        <v>0.21434472204000193</v>
      </c>
      <c r="N46" s="264">
        <v>192.60425850000001</v>
      </c>
      <c r="O46" s="265">
        <v>24100</v>
      </c>
      <c r="P46" s="267">
        <v>4.3843032663532198E-2</v>
      </c>
      <c r="Q46" s="264">
        <v>537.31859850000001</v>
      </c>
      <c r="R46" s="265">
        <v>60600</v>
      </c>
      <c r="S46" s="264">
        <v>333.18800759999999</v>
      </c>
      <c r="T46" s="265">
        <v>116200</v>
      </c>
      <c r="U46" s="270">
        <v>8862.3622286999998</v>
      </c>
      <c r="V46" s="271">
        <v>1650200</v>
      </c>
      <c r="W46" s="271">
        <v>186.20540586699391</v>
      </c>
    </row>
    <row r="47" spans="1:23" ht="15" customHeight="1">
      <c r="A47" s="272" t="s">
        <v>683</v>
      </c>
      <c r="B47" s="273">
        <v>10994.071883500003</v>
      </c>
      <c r="C47" s="274">
        <v>1562700</v>
      </c>
      <c r="D47" s="275">
        <v>14207.797768599999</v>
      </c>
      <c r="E47" s="276">
        <v>0.77380548784256309</v>
      </c>
      <c r="F47" s="273">
        <v>2184.1081474000002</v>
      </c>
      <c r="G47" s="274">
        <v>131400</v>
      </c>
      <c r="H47" s="276">
        <v>0.4579411740075805</v>
      </c>
      <c r="I47" s="273">
        <v>129.23622700000001</v>
      </c>
      <c r="J47" s="274">
        <v>18100</v>
      </c>
      <c r="K47" s="277">
        <v>262.07511989999995</v>
      </c>
      <c r="L47" s="278">
        <v>52400</v>
      </c>
      <c r="M47" s="276">
        <v>0.2148221893494125</v>
      </c>
      <c r="N47" s="273">
        <v>134.93609429999998</v>
      </c>
      <c r="O47" s="274">
        <v>14700</v>
      </c>
      <c r="P47" s="276">
        <v>3.1761905225848187E-2</v>
      </c>
      <c r="Q47" s="273">
        <v>761.74134479999987</v>
      </c>
      <c r="R47" s="274">
        <v>75800</v>
      </c>
      <c r="S47" s="273">
        <v>213.1904419</v>
      </c>
      <c r="T47" s="274">
        <v>73800</v>
      </c>
      <c r="U47" s="279">
        <v>11389.421295299999</v>
      </c>
      <c r="V47" s="280">
        <v>1928800</v>
      </c>
      <c r="W47" s="280">
        <v>169.35351075953801</v>
      </c>
    </row>
    <row r="48" spans="1:23" ht="15" customHeight="1">
      <c r="A48" s="263" t="s">
        <v>684</v>
      </c>
      <c r="B48" s="264">
        <v>4335.4698520000002</v>
      </c>
      <c r="C48" s="265">
        <v>591800</v>
      </c>
      <c r="D48" s="266">
        <v>5847.7937882000006</v>
      </c>
      <c r="E48" s="267">
        <v>0.74138555650651516</v>
      </c>
      <c r="F48" s="264">
        <v>1972.3815499999998</v>
      </c>
      <c r="G48" s="265">
        <v>105300</v>
      </c>
      <c r="H48" s="267">
        <v>0.39670957870258816</v>
      </c>
      <c r="I48" s="264">
        <v>33.701706999999999</v>
      </c>
      <c r="J48" s="265">
        <v>4800</v>
      </c>
      <c r="K48" s="268">
        <v>329.8486436</v>
      </c>
      <c r="L48" s="269">
        <v>66000</v>
      </c>
      <c r="M48" s="267">
        <v>0.25607551935105854</v>
      </c>
      <c r="N48" s="264">
        <v>76.904786200000004</v>
      </c>
      <c r="O48" s="265">
        <v>10500</v>
      </c>
      <c r="P48" s="267">
        <v>4.3948459718634932E-2</v>
      </c>
      <c r="Q48" s="264">
        <v>279.98409179999999</v>
      </c>
      <c r="R48" s="265">
        <v>31500</v>
      </c>
      <c r="S48" s="264">
        <v>132.0629036</v>
      </c>
      <c r="T48" s="265">
        <v>46600</v>
      </c>
      <c r="U48" s="270">
        <v>4591.0211485999998</v>
      </c>
      <c r="V48" s="271">
        <v>856500</v>
      </c>
      <c r="W48" s="271">
        <v>186.56472196770224</v>
      </c>
    </row>
    <row r="49" spans="1:23" ht="15" customHeight="1">
      <c r="A49" s="272" t="s">
        <v>685</v>
      </c>
      <c r="B49" s="273">
        <v>6894.254691099999</v>
      </c>
      <c r="C49" s="274">
        <v>948600</v>
      </c>
      <c r="D49" s="275">
        <v>11285.5122023</v>
      </c>
      <c r="E49" s="276">
        <v>0.61089426580877226</v>
      </c>
      <c r="F49" s="273">
        <v>3718.1661841999999</v>
      </c>
      <c r="G49" s="274">
        <v>192700</v>
      </c>
      <c r="H49" s="276">
        <v>0.58321228470873532</v>
      </c>
      <c r="I49" s="273">
        <v>41.932440299999996</v>
      </c>
      <c r="J49" s="274">
        <v>4800</v>
      </c>
      <c r="K49" s="277">
        <v>78.674042999999998</v>
      </c>
      <c r="L49" s="278">
        <v>15800</v>
      </c>
      <c r="M49" s="276">
        <v>0.20500219983260135</v>
      </c>
      <c r="N49" s="273">
        <v>213.23211779999997</v>
      </c>
      <c r="O49" s="274">
        <v>26400</v>
      </c>
      <c r="P49" s="276">
        <v>3.1830339728680414E-2</v>
      </c>
      <c r="Q49" s="273">
        <v>455.89162260000001</v>
      </c>
      <c r="R49" s="274">
        <v>49800</v>
      </c>
      <c r="S49" s="273">
        <v>514.87306260000003</v>
      </c>
      <c r="T49" s="274">
        <v>191700</v>
      </c>
      <c r="U49" s="279">
        <v>7356.7345032000003</v>
      </c>
      <c r="V49" s="280">
        <v>1429900</v>
      </c>
      <c r="W49" s="280">
        <v>194.35973314855238</v>
      </c>
    </row>
    <row r="50" spans="1:23" ht="15" customHeight="1">
      <c r="A50" s="263" t="s">
        <v>686</v>
      </c>
      <c r="B50" s="264">
        <v>11379.0666208</v>
      </c>
      <c r="C50" s="265">
        <v>1525000</v>
      </c>
      <c r="D50" s="266">
        <v>18063.7248783</v>
      </c>
      <c r="E50" s="267">
        <v>0.62994020875892009</v>
      </c>
      <c r="F50" s="264">
        <v>259.7563495</v>
      </c>
      <c r="G50" s="265">
        <v>31400</v>
      </c>
      <c r="H50" s="267">
        <v>0.10918593866196449</v>
      </c>
      <c r="I50" s="264">
        <v>79.154787799999994</v>
      </c>
      <c r="J50" s="265">
        <v>10000</v>
      </c>
      <c r="K50" s="268">
        <v>176.07252789999998</v>
      </c>
      <c r="L50" s="269">
        <v>35200</v>
      </c>
      <c r="M50" s="267">
        <v>0.17768871366609212</v>
      </c>
      <c r="N50" s="264">
        <v>207.82365770000001</v>
      </c>
      <c r="O50" s="265">
        <v>22600</v>
      </c>
      <c r="P50" s="267">
        <v>3.479643236268759E-2</v>
      </c>
      <c r="Q50" s="264">
        <v>574.83000969999989</v>
      </c>
      <c r="R50" s="265">
        <v>57000</v>
      </c>
      <c r="S50" s="264">
        <v>351.35289489999997</v>
      </c>
      <c r="T50" s="265">
        <v>133900</v>
      </c>
      <c r="U50" s="270">
        <v>11749.775579100002</v>
      </c>
      <c r="V50" s="271">
        <v>1815200</v>
      </c>
      <c r="W50" s="271">
        <v>154.48618254138069</v>
      </c>
    </row>
    <row r="51" spans="1:23" ht="15" customHeight="1">
      <c r="A51" s="272" t="s">
        <v>687</v>
      </c>
      <c r="B51" s="273">
        <v>11450.5532033</v>
      </c>
      <c r="C51" s="274">
        <v>1571100</v>
      </c>
      <c r="D51" s="275">
        <v>17444.295153499999</v>
      </c>
      <c r="E51" s="276">
        <v>0.65640675662396009</v>
      </c>
      <c r="F51" s="273">
        <v>5410.5011588999996</v>
      </c>
      <c r="G51" s="274">
        <v>287500</v>
      </c>
      <c r="H51" s="276">
        <v>0.49612069963997302</v>
      </c>
      <c r="I51" s="273">
        <v>70.615521700000002</v>
      </c>
      <c r="J51" s="274">
        <v>8700</v>
      </c>
      <c r="K51" s="277">
        <v>49.359652400000009</v>
      </c>
      <c r="L51" s="278">
        <v>9800</v>
      </c>
      <c r="M51" s="276">
        <v>0.18261554915609013</v>
      </c>
      <c r="N51" s="273">
        <v>208.53748759999999</v>
      </c>
      <c r="O51" s="274">
        <v>22400</v>
      </c>
      <c r="P51" s="276">
        <v>2.5686511225284998E-2</v>
      </c>
      <c r="Q51" s="273">
        <v>513.01903300000004</v>
      </c>
      <c r="R51" s="274">
        <v>65900</v>
      </c>
      <c r="S51" s="273">
        <v>728.7754837</v>
      </c>
      <c r="T51" s="274">
        <v>270200</v>
      </c>
      <c r="U51" s="279">
        <v>11831.619933399999</v>
      </c>
      <c r="V51" s="280">
        <v>2235500</v>
      </c>
      <c r="W51" s="280">
        <v>188.94443265574785</v>
      </c>
    </row>
    <row r="52" spans="1:23" ht="15" customHeight="1">
      <c r="A52" s="263" t="s">
        <v>688</v>
      </c>
      <c r="B52" s="264">
        <v>8686.2229245999988</v>
      </c>
      <c r="C52" s="265">
        <v>1186100</v>
      </c>
      <c r="D52" s="266">
        <v>13416.750351100001</v>
      </c>
      <c r="E52" s="267">
        <v>0.64741630404473016</v>
      </c>
      <c r="F52" s="264">
        <v>3298.3555027000002</v>
      </c>
      <c r="G52" s="265">
        <v>169900</v>
      </c>
      <c r="H52" s="267">
        <v>0.43619005051081644</v>
      </c>
      <c r="I52" s="264">
        <v>41.301268399999998</v>
      </c>
      <c r="J52" s="265">
        <v>5200</v>
      </c>
      <c r="K52" s="268">
        <v>89.317073799999989</v>
      </c>
      <c r="L52" s="269">
        <v>17800</v>
      </c>
      <c r="M52" s="267">
        <v>0.21080578963951413</v>
      </c>
      <c r="N52" s="264">
        <v>257.3543909</v>
      </c>
      <c r="O52" s="265">
        <v>32600</v>
      </c>
      <c r="P52" s="267">
        <v>3.5775539448224709E-2</v>
      </c>
      <c r="Q52" s="264">
        <v>564.40982070000007</v>
      </c>
      <c r="R52" s="265">
        <v>63000</v>
      </c>
      <c r="S52" s="264">
        <v>527.40416010000001</v>
      </c>
      <c r="T52" s="265">
        <v>190800</v>
      </c>
      <c r="U52" s="270">
        <v>9192.5044883999999</v>
      </c>
      <c r="V52" s="271">
        <v>1665400</v>
      </c>
      <c r="W52" s="271">
        <v>181.17293638126651</v>
      </c>
    </row>
    <row r="53" spans="1:23" ht="15" customHeight="1">
      <c r="A53" s="272" t="s">
        <v>689</v>
      </c>
      <c r="B53" s="273">
        <v>8440.2032743999989</v>
      </c>
      <c r="C53" s="274">
        <v>1165700</v>
      </c>
      <c r="D53" s="275">
        <v>12878.796049899998</v>
      </c>
      <c r="E53" s="276">
        <v>0.65535654433051882</v>
      </c>
      <c r="F53" s="273">
        <v>3302.4035177999999</v>
      </c>
      <c r="G53" s="274">
        <v>170300</v>
      </c>
      <c r="H53" s="276">
        <v>0.88907252843437512</v>
      </c>
      <c r="I53" s="273">
        <v>52.226903299999996</v>
      </c>
      <c r="J53" s="274">
        <v>7000</v>
      </c>
      <c r="K53" s="277">
        <v>85.224298399999981</v>
      </c>
      <c r="L53" s="278">
        <v>17000</v>
      </c>
      <c r="M53" s="276">
        <v>0.22141313281683886</v>
      </c>
      <c r="N53" s="273">
        <v>252.14450019999998</v>
      </c>
      <c r="O53" s="274">
        <v>31600</v>
      </c>
      <c r="P53" s="276">
        <v>3.498300088928305E-2</v>
      </c>
      <c r="Q53" s="273">
        <v>568.7017366</v>
      </c>
      <c r="R53" s="274">
        <v>67500</v>
      </c>
      <c r="S53" s="273">
        <v>612.48192549999999</v>
      </c>
      <c r="T53" s="274">
        <v>218400</v>
      </c>
      <c r="U53" s="279">
        <v>8939.4427977999985</v>
      </c>
      <c r="V53" s="280">
        <v>1677500</v>
      </c>
      <c r="W53" s="280">
        <v>187.65675724565799</v>
      </c>
    </row>
    <row r="54" spans="1:23" ht="15" customHeight="1">
      <c r="A54" s="263" t="s">
        <v>690</v>
      </c>
      <c r="B54" s="264">
        <v>9478.5636669000014</v>
      </c>
      <c r="C54" s="265">
        <v>1363400</v>
      </c>
      <c r="D54" s="266">
        <v>13087.488731699999</v>
      </c>
      <c r="E54" s="267">
        <v>0.72424617596356722</v>
      </c>
      <c r="F54" s="264">
        <v>4315.1819639000005</v>
      </c>
      <c r="G54" s="265">
        <v>233900</v>
      </c>
      <c r="H54" s="267">
        <v>0.66610764696333491</v>
      </c>
      <c r="I54" s="264">
        <v>112.78293039999998</v>
      </c>
      <c r="J54" s="265">
        <v>15900</v>
      </c>
      <c r="K54" s="268">
        <v>168.5998878</v>
      </c>
      <c r="L54" s="269">
        <v>33800</v>
      </c>
      <c r="M54" s="267">
        <v>0.25281335336573502</v>
      </c>
      <c r="N54" s="264">
        <v>183.88294489999998</v>
      </c>
      <c r="O54" s="265">
        <v>23100</v>
      </c>
      <c r="P54" s="267">
        <v>3.4968589667669012E-2</v>
      </c>
      <c r="Q54" s="264">
        <v>706.4273723</v>
      </c>
      <c r="R54" s="265">
        <v>74800</v>
      </c>
      <c r="S54" s="264">
        <v>310.48790099999997</v>
      </c>
      <c r="T54" s="265">
        <v>107800</v>
      </c>
      <c r="U54" s="270">
        <v>9946.1671010999999</v>
      </c>
      <c r="V54" s="271">
        <v>1852700</v>
      </c>
      <c r="W54" s="271">
        <v>186.27160455284343</v>
      </c>
    </row>
    <row r="55" spans="1:23" ht="15" customHeight="1">
      <c r="A55" s="272" t="s">
        <v>691</v>
      </c>
      <c r="B55" s="273">
        <v>4314.5134980000003</v>
      </c>
      <c r="C55" s="274">
        <v>592700</v>
      </c>
      <c r="D55" s="275">
        <v>6070.2939963999997</v>
      </c>
      <c r="E55" s="276">
        <v>0.71075857290581501</v>
      </c>
      <c r="F55" s="273">
        <v>2341.6607932000002</v>
      </c>
      <c r="G55" s="274">
        <v>124500</v>
      </c>
      <c r="H55" s="276">
        <v>0.44811450389266444</v>
      </c>
      <c r="I55" s="273">
        <v>21.117366000000001</v>
      </c>
      <c r="J55" s="274">
        <v>3000</v>
      </c>
      <c r="K55" s="277">
        <v>330.01391219999999</v>
      </c>
      <c r="L55" s="278">
        <v>66000</v>
      </c>
      <c r="M55" s="276">
        <v>0.22183013504675422</v>
      </c>
      <c r="N55" s="273">
        <v>66.746587000000005</v>
      </c>
      <c r="O55" s="274">
        <v>10000</v>
      </c>
      <c r="P55" s="276">
        <v>4.1520166754302257E-2</v>
      </c>
      <c r="Q55" s="273">
        <v>256.09279550000002</v>
      </c>
      <c r="R55" s="274">
        <v>28100</v>
      </c>
      <c r="S55" s="273">
        <v>105.09047410000001</v>
      </c>
      <c r="T55" s="274">
        <v>38900</v>
      </c>
      <c r="U55" s="279">
        <v>4544.8275168</v>
      </c>
      <c r="V55" s="280">
        <v>863200</v>
      </c>
      <c r="W55" s="280">
        <v>189.92047957264296</v>
      </c>
    </row>
    <row r="56" spans="1:23" ht="15" customHeight="1">
      <c r="A56" s="263" t="s">
        <v>692</v>
      </c>
      <c r="B56" s="264">
        <v>7643.9746255</v>
      </c>
      <c r="C56" s="265">
        <v>1060400</v>
      </c>
      <c r="D56" s="266">
        <v>10574.0637548</v>
      </c>
      <c r="E56" s="267">
        <v>0.72289848092036402</v>
      </c>
      <c r="F56" s="264">
        <v>3355.0698984999999</v>
      </c>
      <c r="G56" s="265">
        <v>179700</v>
      </c>
      <c r="H56" s="267">
        <v>0.82309257078108844</v>
      </c>
      <c r="I56" s="264">
        <v>48.138992500000001</v>
      </c>
      <c r="J56" s="265">
        <v>6300</v>
      </c>
      <c r="K56" s="268">
        <v>303.6299424</v>
      </c>
      <c r="L56" s="269">
        <v>60800</v>
      </c>
      <c r="M56" s="267">
        <v>0.26458453679558946</v>
      </c>
      <c r="N56" s="264">
        <v>93.794608699999998</v>
      </c>
      <c r="O56" s="265">
        <v>14300</v>
      </c>
      <c r="P56" s="267">
        <v>3.5451005932998478E-2</v>
      </c>
      <c r="Q56" s="264">
        <v>469.0695652</v>
      </c>
      <c r="R56" s="265">
        <v>59600</v>
      </c>
      <c r="S56" s="264">
        <v>342.05955010000002</v>
      </c>
      <c r="T56" s="265">
        <v>111800</v>
      </c>
      <c r="U56" s="270">
        <v>7960.2909449999997</v>
      </c>
      <c r="V56" s="271">
        <v>1492800</v>
      </c>
      <c r="W56" s="271">
        <v>187.53447964059308</v>
      </c>
    </row>
    <row r="57" spans="1:23" ht="15" customHeight="1">
      <c r="A57" s="272" t="s">
        <v>693</v>
      </c>
      <c r="B57" s="273">
        <v>6304.2947049999993</v>
      </c>
      <c r="C57" s="274">
        <v>880700</v>
      </c>
      <c r="D57" s="275">
        <v>8295.8021052999993</v>
      </c>
      <c r="E57" s="276">
        <v>0.7599379330628353</v>
      </c>
      <c r="F57" s="273">
        <v>1384.5456468999998</v>
      </c>
      <c r="G57" s="274">
        <v>77500</v>
      </c>
      <c r="H57" s="276">
        <v>0.66412031071477851</v>
      </c>
      <c r="I57" s="273">
        <v>51.212411300000007</v>
      </c>
      <c r="J57" s="274">
        <v>7200</v>
      </c>
      <c r="K57" s="277">
        <v>509.78198160000005</v>
      </c>
      <c r="L57" s="278">
        <v>102000</v>
      </c>
      <c r="M57" s="276">
        <v>0.29824570636144215</v>
      </c>
      <c r="N57" s="273">
        <v>88.508498000000003</v>
      </c>
      <c r="O57" s="274">
        <v>10900</v>
      </c>
      <c r="P57" s="276">
        <v>3.9500149117133072E-2</v>
      </c>
      <c r="Q57" s="273">
        <v>646.35142530000007</v>
      </c>
      <c r="R57" s="274">
        <v>60500</v>
      </c>
      <c r="S57" s="273">
        <v>150.12945289999999</v>
      </c>
      <c r="T57" s="274">
        <v>54600</v>
      </c>
      <c r="U57" s="279">
        <v>6756.2967887000004</v>
      </c>
      <c r="V57" s="280">
        <v>1193200</v>
      </c>
      <c r="W57" s="280">
        <v>176.60691139660383</v>
      </c>
    </row>
    <row r="58" spans="1:23" ht="15" customHeight="1">
      <c r="A58" s="263" t="s">
        <v>694</v>
      </c>
      <c r="B58" s="264">
        <v>6489.3643381000002</v>
      </c>
      <c r="C58" s="265">
        <v>900200</v>
      </c>
      <c r="D58" s="266">
        <v>9223.0413500999985</v>
      </c>
      <c r="E58" s="267">
        <v>0.70360351773004259</v>
      </c>
      <c r="F58" s="264">
        <v>2677.3210502000002</v>
      </c>
      <c r="G58" s="265">
        <v>141900</v>
      </c>
      <c r="H58" s="267">
        <v>1</v>
      </c>
      <c r="I58" s="264">
        <v>44.513976900000003</v>
      </c>
      <c r="J58" s="265">
        <v>5700</v>
      </c>
      <c r="K58" s="268">
        <v>150.26629039999997</v>
      </c>
      <c r="L58" s="269">
        <v>30000</v>
      </c>
      <c r="M58" s="267">
        <v>0.16775517712214663</v>
      </c>
      <c r="N58" s="264">
        <v>101.89437659999999</v>
      </c>
      <c r="O58" s="265">
        <v>14100</v>
      </c>
      <c r="P58" s="267">
        <v>3.2529486574609079E-2</v>
      </c>
      <c r="Q58" s="264">
        <v>534.9196409000001</v>
      </c>
      <c r="R58" s="265">
        <v>67400</v>
      </c>
      <c r="S58" s="264">
        <v>296.229758</v>
      </c>
      <c r="T58" s="265">
        <v>109800</v>
      </c>
      <c r="U58" s="270">
        <v>6854.5031393999998</v>
      </c>
      <c r="V58" s="271">
        <v>1269100</v>
      </c>
      <c r="W58" s="271">
        <v>185.1525352185617</v>
      </c>
    </row>
    <row r="59" spans="1:23" ht="15" customHeight="1">
      <c r="A59" s="272" t="s">
        <v>695</v>
      </c>
      <c r="B59" s="273">
        <v>11923.2535616</v>
      </c>
      <c r="C59" s="274">
        <v>1627300</v>
      </c>
      <c r="D59" s="275">
        <v>17653.361320799999</v>
      </c>
      <c r="E59" s="276">
        <v>0.67540981827361557</v>
      </c>
      <c r="F59" s="273">
        <v>5487.8466147999998</v>
      </c>
      <c r="G59" s="274">
        <v>284800</v>
      </c>
      <c r="H59" s="276">
        <v>0.34774747494504815</v>
      </c>
      <c r="I59" s="273">
        <v>82.954371600000002</v>
      </c>
      <c r="J59" s="274">
        <v>11400</v>
      </c>
      <c r="K59" s="277">
        <v>54.634152399999998</v>
      </c>
      <c r="L59" s="278">
        <v>11000</v>
      </c>
      <c r="M59" s="276">
        <v>0.25929118293750353</v>
      </c>
      <c r="N59" s="273">
        <v>279.58275320000001</v>
      </c>
      <c r="O59" s="274">
        <v>29400</v>
      </c>
      <c r="P59" s="276">
        <v>3.0537957037800573E-2</v>
      </c>
      <c r="Q59" s="273">
        <v>593.26373719999992</v>
      </c>
      <c r="R59" s="274">
        <v>72500</v>
      </c>
      <c r="S59" s="273">
        <v>717.3573288</v>
      </c>
      <c r="T59" s="274">
        <v>261800</v>
      </c>
      <c r="U59" s="279">
        <v>12392.033291600001</v>
      </c>
      <c r="V59" s="280">
        <v>2298200</v>
      </c>
      <c r="W59" s="280">
        <v>185.45515603995537</v>
      </c>
    </row>
    <row r="60" spans="1:23" ht="15" customHeight="1">
      <c r="A60" s="263" t="s">
        <v>696</v>
      </c>
      <c r="B60" s="264">
        <v>10933.646007000001</v>
      </c>
      <c r="C60" s="265">
        <v>1474200</v>
      </c>
      <c r="D60" s="266">
        <v>14915.288676799999</v>
      </c>
      <c r="E60" s="267">
        <v>0.7330495737576137</v>
      </c>
      <c r="F60" s="264">
        <v>3314.9641440999999</v>
      </c>
      <c r="G60" s="265">
        <v>184400</v>
      </c>
      <c r="H60" s="267">
        <v>0.88241273657484987</v>
      </c>
      <c r="I60" s="264">
        <v>65.503128399999994</v>
      </c>
      <c r="J60" s="265">
        <v>7800</v>
      </c>
      <c r="K60" s="268">
        <v>203.46048469999999</v>
      </c>
      <c r="L60" s="269">
        <v>40600</v>
      </c>
      <c r="M60" s="267">
        <v>0.18395834408862313</v>
      </c>
      <c r="N60" s="264">
        <v>168.31570879999998</v>
      </c>
      <c r="O60" s="265">
        <v>19600</v>
      </c>
      <c r="P60" s="267">
        <v>3.2466343929876761E-2</v>
      </c>
      <c r="Q60" s="264">
        <v>545.29754919999993</v>
      </c>
      <c r="R60" s="265">
        <v>64200</v>
      </c>
      <c r="S60" s="264">
        <v>318.97518209999998</v>
      </c>
      <c r="T60" s="265">
        <v>120700</v>
      </c>
      <c r="U60" s="270">
        <v>11308.6956546</v>
      </c>
      <c r="V60" s="271">
        <v>1911600</v>
      </c>
      <c r="W60" s="271">
        <v>169.0342653784075</v>
      </c>
    </row>
    <row r="61" spans="1:23" ht="15" customHeight="1">
      <c r="A61" s="272" t="s">
        <v>697</v>
      </c>
      <c r="B61" s="273">
        <v>15944.2328285</v>
      </c>
      <c r="C61" s="274">
        <v>2226700</v>
      </c>
      <c r="D61" s="275">
        <v>20482.743355699997</v>
      </c>
      <c r="E61" s="276">
        <v>0.77842272158641257</v>
      </c>
      <c r="F61" s="273">
        <v>687.81672920000005</v>
      </c>
      <c r="G61" s="274">
        <v>83200</v>
      </c>
      <c r="H61" s="276">
        <v>0.28122379088452371</v>
      </c>
      <c r="I61" s="273">
        <v>71.009726799999996</v>
      </c>
      <c r="J61" s="274">
        <v>8200</v>
      </c>
      <c r="K61" s="277">
        <v>260.43617269999999</v>
      </c>
      <c r="L61" s="278">
        <v>52000</v>
      </c>
      <c r="M61" s="276">
        <v>0.19425535399006702</v>
      </c>
      <c r="N61" s="273">
        <v>173.42248260000002</v>
      </c>
      <c r="O61" s="274">
        <v>18100</v>
      </c>
      <c r="P61" s="276">
        <v>3.2782801965026739E-2</v>
      </c>
      <c r="Q61" s="273">
        <v>862.58340379999993</v>
      </c>
      <c r="R61" s="274">
        <v>92800</v>
      </c>
      <c r="S61" s="273">
        <v>341.2837657</v>
      </c>
      <c r="T61" s="274">
        <v>112900</v>
      </c>
      <c r="U61" s="279">
        <v>16300.985743400001</v>
      </c>
      <c r="V61" s="280">
        <v>2593900</v>
      </c>
      <c r="W61" s="280">
        <v>159.12712886767221</v>
      </c>
    </row>
    <row r="62" spans="1:23" ht="15" customHeight="1">
      <c r="A62" s="263" t="s">
        <v>698</v>
      </c>
      <c r="B62" s="264">
        <v>8316.6714486000001</v>
      </c>
      <c r="C62" s="265">
        <v>1177100</v>
      </c>
      <c r="D62" s="266">
        <v>12535.607396400002</v>
      </c>
      <c r="E62" s="267">
        <v>0.66344383527745099</v>
      </c>
      <c r="F62" s="264">
        <v>4210.1947794000007</v>
      </c>
      <c r="G62" s="265">
        <v>227500</v>
      </c>
      <c r="H62" s="267">
        <v>0.6939166241976501</v>
      </c>
      <c r="I62" s="264">
        <v>54.283832499999995</v>
      </c>
      <c r="J62" s="265">
        <v>7500</v>
      </c>
      <c r="K62" s="268">
        <v>238.3070046</v>
      </c>
      <c r="L62" s="269">
        <v>47600</v>
      </c>
      <c r="M62" s="267">
        <v>0.2394691642350506</v>
      </c>
      <c r="N62" s="264">
        <v>89.097222299999999</v>
      </c>
      <c r="O62" s="265">
        <v>11400</v>
      </c>
      <c r="P62" s="267">
        <v>3.4832039732757024E-2</v>
      </c>
      <c r="Q62" s="264">
        <v>365.43835289999993</v>
      </c>
      <c r="R62" s="265">
        <v>40300</v>
      </c>
      <c r="S62" s="264">
        <v>200.20731210000002</v>
      </c>
      <c r="T62" s="265">
        <v>64200</v>
      </c>
      <c r="U62" s="270">
        <v>8554.8169608999997</v>
      </c>
      <c r="V62" s="271">
        <v>1575700</v>
      </c>
      <c r="W62" s="271">
        <v>184.18650227042755</v>
      </c>
    </row>
    <row r="63" spans="1:23" ht="15" customHeight="1">
      <c r="A63" s="272" t="s">
        <v>699</v>
      </c>
      <c r="B63" s="273">
        <v>5161.2872274000001</v>
      </c>
      <c r="C63" s="274">
        <v>702600</v>
      </c>
      <c r="D63" s="275">
        <v>9181.9127564000009</v>
      </c>
      <c r="E63" s="276">
        <v>0.56211460120904178</v>
      </c>
      <c r="F63" s="273">
        <v>2518.1010160000001</v>
      </c>
      <c r="G63" s="274">
        <v>130300</v>
      </c>
      <c r="H63" s="276">
        <v>0.33196522245289578</v>
      </c>
      <c r="I63" s="273">
        <v>26.967199799999999</v>
      </c>
      <c r="J63" s="274">
        <v>4000</v>
      </c>
      <c r="K63" s="277">
        <v>101.2986934</v>
      </c>
      <c r="L63" s="278">
        <v>20200</v>
      </c>
      <c r="M63" s="276">
        <v>0.22618515999713196</v>
      </c>
      <c r="N63" s="273">
        <v>33.683456200000002</v>
      </c>
      <c r="O63" s="274">
        <v>4800</v>
      </c>
      <c r="P63" s="276">
        <v>2.8456040445493234E-2</v>
      </c>
      <c r="Q63" s="273">
        <v>189.17457549999997</v>
      </c>
      <c r="R63" s="274">
        <v>22200</v>
      </c>
      <c r="S63" s="273">
        <v>238.5584471</v>
      </c>
      <c r="T63" s="274">
        <v>75800</v>
      </c>
      <c r="U63" s="279">
        <v>5319.0622385000006</v>
      </c>
      <c r="V63" s="280">
        <v>959900</v>
      </c>
      <c r="W63" s="280">
        <v>180.45612938091585</v>
      </c>
    </row>
    <row r="64" spans="1:23" ht="15" customHeight="1">
      <c r="A64" s="263" t="s">
        <v>700</v>
      </c>
      <c r="B64" s="264">
        <v>3203.4851537</v>
      </c>
      <c r="C64" s="265">
        <v>434700</v>
      </c>
      <c r="D64" s="266">
        <v>5567.6508178000004</v>
      </c>
      <c r="E64" s="267">
        <v>0.57537465235038288</v>
      </c>
      <c r="F64" s="264">
        <v>1594.5120743</v>
      </c>
      <c r="G64" s="265">
        <v>82800</v>
      </c>
      <c r="H64" s="267">
        <v>0.36200666821209271</v>
      </c>
      <c r="I64" s="264">
        <v>18.231042800000001</v>
      </c>
      <c r="J64" s="265">
        <v>2700</v>
      </c>
      <c r="K64" s="268">
        <v>324.91035790000001</v>
      </c>
      <c r="L64" s="269">
        <v>65000</v>
      </c>
      <c r="M64" s="267">
        <v>0.22264696383205168</v>
      </c>
      <c r="N64" s="264">
        <v>31.819438699999999</v>
      </c>
      <c r="O64" s="265">
        <v>4100</v>
      </c>
      <c r="P64" s="267">
        <v>3.3751297211616203E-2</v>
      </c>
      <c r="Q64" s="264">
        <v>164.1445598</v>
      </c>
      <c r="R64" s="265">
        <v>17800</v>
      </c>
      <c r="S64" s="264">
        <v>112.85934519999999</v>
      </c>
      <c r="T64" s="265">
        <v>38000</v>
      </c>
      <c r="U64" s="270">
        <v>3361.9481486</v>
      </c>
      <c r="V64" s="271">
        <v>645200</v>
      </c>
      <c r="W64" s="271">
        <v>191.90140823393185</v>
      </c>
    </row>
    <row r="65" spans="1:23" ht="15" customHeight="1">
      <c r="A65" s="272" t="s">
        <v>701</v>
      </c>
      <c r="B65" s="273">
        <v>12099.6265953</v>
      </c>
      <c r="C65" s="274">
        <v>1612400</v>
      </c>
      <c r="D65" s="275">
        <v>17055.194146299997</v>
      </c>
      <c r="E65" s="276">
        <v>0.70943939374181375</v>
      </c>
      <c r="F65" s="273">
        <v>345.07650040000004</v>
      </c>
      <c r="G65" s="274">
        <v>41800</v>
      </c>
      <c r="H65" s="276">
        <v>0.15388846387422975</v>
      </c>
      <c r="I65" s="273">
        <v>78.744836800000002</v>
      </c>
      <c r="J65" s="274">
        <v>10200</v>
      </c>
      <c r="K65" s="277">
        <v>156.40016070000001</v>
      </c>
      <c r="L65" s="278">
        <v>31200</v>
      </c>
      <c r="M65" s="276">
        <v>0.15074627923791817</v>
      </c>
      <c r="N65" s="273">
        <v>158.07456630000001</v>
      </c>
      <c r="O65" s="274">
        <v>17300</v>
      </c>
      <c r="P65" s="276">
        <v>2.6601354020961251E-2</v>
      </c>
      <c r="Q65" s="273">
        <v>926.33046890000003</v>
      </c>
      <c r="R65" s="274">
        <v>122600</v>
      </c>
      <c r="S65" s="273">
        <v>561.16288680000002</v>
      </c>
      <c r="T65" s="274">
        <v>203700</v>
      </c>
      <c r="U65" s="279">
        <v>12589.906482800001</v>
      </c>
      <c r="V65" s="280">
        <v>2039200</v>
      </c>
      <c r="W65" s="280">
        <v>161.97182118523401</v>
      </c>
    </row>
    <row r="66" spans="1:23" ht="15" customHeight="1">
      <c r="A66" s="263" t="s">
        <v>702</v>
      </c>
      <c r="B66" s="264">
        <v>8249.7825230000017</v>
      </c>
      <c r="C66" s="265">
        <v>1143500</v>
      </c>
      <c r="D66" s="266">
        <v>11544.952932</v>
      </c>
      <c r="E66" s="267">
        <v>0.71457913874498957</v>
      </c>
      <c r="F66" s="264">
        <v>3581.3403974000003</v>
      </c>
      <c r="G66" s="265">
        <v>194000</v>
      </c>
      <c r="H66" s="267">
        <v>0.64028482992498903</v>
      </c>
      <c r="I66" s="264">
        <v>62.871072900000001</v>
      </c>
      <c r="J66" s="265">
        <v>9100</v>
      </c>
      <c r="K66" s="268">
        <v>337.91114040000002</v>
      </c>
      <c r="L66" s="269">
        <v>67600</v>
      </c>
      <c r="M66" s="267">
        <v>0.25653171233156241</v>
      </c>
      <c r="N66" s="264">
        <v>162.1620556</v>
      </c>
      <c r="O66" s="265">
        <v>18900</v>
      </c>
      <c r="P66" s="267">
        <v>4.7116031200334987E-2</v>
      </c>
      <c r="Q66" s="264">
        <v>602.35220800000002</v>
      </c>
      <c r="R66" s="265">
        <v>61500</v>
      </c>
      <c r="S66" s="264">
        <v>268.62216990000002</v>
      </c>
      <c r="T66" s="265">
        <v>91300</v>
      </c>
      <c r="U66" s="270">
        <v>8721.9675504999996</v>
      </c>
      <c r="V66" s="271">
        <v>1585900</v>
      </c>
      <c r="W66" s="271">
        <v>181.83215024661311</v>
      </c>
    </row>
    <row r="67" spans="1:23" ht="15" customHeight="1">
      <c r="A67" s="272" t="s">
        <v>703</v>
      </c>
      <c r="B67" s="273">
        <v>10005.249499500002</v>
      </c>
      <c r="C67" s="274">
        <v>1352400</v>
      </c>
      <c r="D67" s="275">
        <v>13754.9906242</v>
      </c>
      <c r="E67" s="276">
        <v>0.72739049940878564</v>
      </c>
      <c r="F67" s="273">
        <v>4312.7353219999995</v>
      </c>
      <c r="G67" s="274">
        <v>227500</v>
      </c>
      <c r="H67" s="276">
        <v>0.82108718906608247</v>
      </c>
      <c r="I67" s="273">
        <v>61.048579299999993</v>
      </c>
      <c r="J67" s="274">
        <v>7800</v>
      </c>
      <c r="K67" s="277">
        <v>203.3564648</v>
      </c>
      <c r="L67" s="278">
        <v>40600</v>
      </c>
      <c r="M67" s="276">
        <v>0.20189634726698213</v>
      </c>
      <c r="N67" s="273">
        <v>164.44242819999999</v>
      </c>
      <c r="O67" s="274">
        <v>20900</v>
      </c>
      <c r="P67" s="276">
        <v>3.3504447060774628E-2</v>
      </c>
      <c r="Q67" s="273">
        <v>763.53284010000004</v>
      </c>
      <c r="R67" s="274">
        <v>94200</v>
      </c>
      <c r="S67" s="273">
        <v>376.53558029999999</v>
      </c>
      <c r="T67" s="274">
        <v>149200</v>
      </c>
      <c r="U67" s="279">
        <v>10458.132177200001</v>
      </c>
      <c r="V67" s="280">
        <v>1892600</v>
      </c>
      <c r="W67" s="280">
        <v>180.96719306075053</v>
      </c>
    </row>
    <row r="68" spans="1:23" ht="15" customHeight="1">
      <c r="A68" s="263" t="s">
        <v>704</v>
      </c>
      <c r="B68" s="264">
        <v>14348.825174400001</v>
      </c>
      <c r="C68" s="265">
        <v>1969100</v>
      </c>
      <c r="D68" s="266">
        <v>20450.018158999999</v>
      </c>
      <c r="E68" s="267">
        <v>0.70165341971029593</v>
      </c>
      <c r="F68" s="264">
        <v>404.13012480000003</v>
      </c>
      <c r="G68" s="265">
        <v>48900</v>
      </c>
      <c r="H68" s="267">
        <v>0.15508964822717039</v>
      </c>
      <c r="I68" s="264">
        <v>105.2298895</v>
      </c>
      <c r="J68" s="265">
        <v>13200</v>
      </c>
      <c r="K68" s="268">
        <v>206.18492420000001</v>
      </c>
      <c r="L68" s="269">
        <v>41200</v>
      </c>
      <c r="M68" s="267">
        <v>0.18292730660255899</v>
      </c>
      <c r="N68" s="264">
        <v>176.0539014</v>
      </c>
      <c r="O68" s="265">
        <v>19800</v>
      </c>
      <c r="P68" s="267">
        <v>2.8651836386138788E-2</v>
      </c>
      <c r="Q68" s="264">
        <v>733.14395599999989</v>
      </c>
      <c r="R68" s="265">
        <v>81200</v>
      </c>
      <c r="S68" s="264">
        <v>396.14699130000002</v>
      </c>
      <c r="T68" s="265">
        <v>149400</v>
      </c>
      <c r="U68" s="270">
        <v>14696.1918357</v>
      </c>
      <c r="V68" s="271">
        <v>2322900</v>
      </c>
      <c r="W68" s="271">
        <v>158.058449430846</v>
      </c>
    </row>
    <row r="69" spans="1:23" ht="15" customHeight="1">
      <c r="A69" s="272" t="s">
        <v>705</v>
      </c>
      <c r="B69" s="273">
        <v>7554.0994061999991</v>
      </c>
      <c r="C69" s="274">
        <v>1000900</v>
      </c>
      <c r="D69" s="275">
        <v>14938.7128514</v>
      </c>
      <c r="E69" s="276">
        <v>0.50567270964660505</v>
      </c>
      <c r="F69" s="273">
        <v>3896.2514115999998</v>
      </c>
      <c r="G69" s="274">
        <v>200600</v>
      </c>
      <c r="H69" s="276">
        <v>0.38062654739602864</v>
      </c>
      <c r="I69" s="273">
        <v>40.068105999999993</v>
      </c>
      <c r="J69" s="274">
        <v>5100</v>
      </c>
      <c r="K69" s="277">
        <v>166.95878540000001</v>
      </c>
      <c r="L69" s="278">
        <v>33400</v>
      </c>
      <c r="M69" s="276">
        <v>0.22913816917512211</v>
      </c>
      <c r="N69" s="273">
        <v>236.52073899999999</v>
      </c>
      <c r="O69" s="274">
        <v>29000</v>
      </c>
      <c r="P69" s="276">
        <v>4.5950387896465175E-2</v>
      </c>
      <c r="Q69" s="273">
        <v>370.08196330000004</v>
      </c>
      <c r="R69" s="274">
        <v>37200</v>
      </c>
      <c r="S69" s="273">
        <v>522.66208600000004</v>
      </c>
      <c r="T69" s="274">
        <v>177900</v>
      </c>
      <c r="U69" s="279">
        <v>7969.3263926999998</v>
      </c>
      <c r="V69" s="280">
        <v>1484200</v>
      </c>
      <c r="W69" s="280">
        <v>186.24053313859196</v>
      </c>
    </row>
    <row r="70" spans="1:23" ht="15" customHeight="1">
      <c r="A70" s="263" t="s">
        <v>706</v>
      </c>
      <c r="B70" s="264">
        <v>9009.8407021999992</v>
      </c>
      <c r="C70" s="265">
        <v>1224300</v>
      </c>
      <c r="D70" s="266">
        <v>13067.9224713</v>
      </c>
      <c r="E70" s="267">
        <v>0.68946236266610617</v>
      </c>
      <c r="F70" s="264">
        <v>2201.0729714999998</v>
      </c>
      <c r="G70" s="265">
        <v>116400</v>
      </c>
      <c r="H70" s="267">
        <v>0.32796848832190073</v>
      </c>
      <c r="I70" s="264">
        <v>74.250856800000008</v>
      </c>
      <c r="J70" s="265">
        <v>8900</v>
      </c>
      <c r="K70" s="268">
        <v>149.34409690000001</v>
      </c>
      <c r="L70" s="269">
        <v>29800</v>
      </c>
      <c r="M70" s="267">
        <v>0.25404925438915921</v>
      </c>
      <c r="N70" s="264">
        <v>219.36306919999998</v>
      </c>
      <c r="O70" s="265">
        <v>27700</v>
      </c>
      <c r="P70" s="267">
        <v>4.1971480704572177E-2</v>
      </c>
      <c r="Q70" s="264">
        <v>672.08421539999995</v>
      </c>
      <c r="R70" s="265">
        <v>64900</v>
      </c>
      <c r="S70" s="264">
        <v>384.91838369999999</v>
      </c>
      <c r="T70" s="265">
        <v>138200</v>
      </c>
      <c r="U70" s="270">
        <v>9521.2978591999999</v>
      </c>
      <c r="V70" s="271">
        <v>1610200</v>
      </c>
      <c r="W70" s="271">
        <v>169.11474123815424</v>
      </c>
    </row>
    <row r="71" spans="1:23" ht="15" customHeight="1">
      <c r="A71" s="272" t="s">
        <v>707</v>
      </c>
      <c r="B71" s="273">
        <v>4642.1435574999996</v>
      </c>
      <c r="C71" s="274">
        <v>632900</v>
      </c>
      <c r="D71" s="275">
        <v>6841.501397</v>
      </c>
      <c r="E71" s="276">
        <v>0.67852702033147005</v>
      </c>
      <c r="F71" s="273">
        <v>2379.3530065</v>
      </c>
      <c r="G71" s="274">
        <v>128200</v>
      </c>
      <c r="H71" s="276">
        <v>0.40410779605125785</v>
      </c>
      <c r="I71" s="273">
        <v>37.894419800000001</v>
      </c>
      <c r="J71" s="274">
        <v>5200</v>
      </c>
      <c r="K71" s="277">
        <v>479.69133049999999</v>
      </c>
      <c r="L71" s="278">
        <v>96000</v>
      </c>
      <c r="M71" s="276">
        <v>0.24519882518403766</v>
      </c>
      <c r="N71" s="273">
        <v>41.809535600000004</v>
      </c>
      <c r="O71" s="274">
        <v>5600</v>
      </c>
      <c r="P71" s="276">
        <v>2.6292210503098771E-2</v>
      </c>
      <c r="Q71" s="273">
        <v>325.87072130000001</v>
      </c>
      <c r="R71" s="274">
        <v>43300</v>
      </c>
      <c r="S71" s="273">
        <v>75.843160400000002</v>
      </c>
      <c r="T71" s="274">
        <v>26900</v>
      </c>
      <c r="U71" s="279">
        <v>4876.4082672000004</v>
      </c>
      <c r="V71" s="280">
        <v>938200</v>
      </c>
      <c r="W71" s="280">
        <v>192.4002131141535</v>
      </c>
    </row>
    <row r="72" spans="1:23" ht="15" customHeight="1">
      <c r="A72" s="263" t="s">
        <v>708</v>
      </c>
      <c r="B72" s="264">
        <v>14304.190073100001</v>
      </c>
      <c r="C72" s="265">
        <v>1999700</v>
      </c>
      <c r="D72" s="266">
        <v>17792.211211900001</v>
      </c>
      <c r="E72" s="267">
        <v>0.80395797367405908</v>
      </c>
      <c r="F72" s="264">
        <v>600.68618930000002</v>
      </c>
      <c r="G72" s="265">
        <v>72700</v>
      </c>
      <c r="H72" s="267">
        <v>0.25939963455271786</v>
      </c>
      <c r="I72" s="264">
        <v>125.3863613</v>
      </c>
      <c r="J72" s="265">
        <v>16400</v>
      </c>
      <c r="K72" s="268">
        <v>364.01451550000002</v>
      </c>
      <c r="L72" s="269">
        <v>72800</v>
      </c>
      <c r="M72" s="267">
        <v>0.23313994640612398</v>
      </c>
      <c r="N72" s="264">
        <v>169.74598950000001</v>
      </c>
      <c r="O72" s="265">
        <v>19600</v>
      </c>
      <c r="P72" s="267">
        <v>4.0974540457766558E-2</v>
      </c>
      <c r="Q72" s="264">
        <v>849.34156619999999</v>
      </c>
      <c r="R72" s="265">
        <v>86600</v>
      </c>
      <c r="S72" s="264">
        <v>262.1600808</v>
      </c>
      <c r="T72" s="265">
        <v>94700</v>
      </c>
      <c r="U72" s="270">
        <v>14685.254274299999</v>
      </c>
      <c r="V72" s="271">
        <v>2362500</v>
      </c>
      <c r="W72" s="271">
        <v>160.87582335715553</v>
      </c>
    </row>
    <row r="73" spans="1:23" ht="15" customHeight="1">
      <c r="A73" s="272" t="s">
        <v>709</v>
      </c>
      <c r="B73" s="273">
        <v>12403.640030300001</v>
      </c>
      <c r="C73" s="274">
        <v>1720700</v>
      </c>
      <c r="D73" s="275">
        <v>15893.633980799999</v>
      </c>
      <c r="E73" s="276">
        <v>0.78041560824188982</v>
      </c>
      <c r="F73" s="273">
        <v>947.77617039999996</v>
      </c>
      <c r="G73" s="274">
        <v>72700</v>
      </c>
      <c r="H73" s="276">
        <v>0.8131477341511828</v>
      </c>
      <c r="I73" s="273">
        <v>120.8126305</v>
      </c>
      <c r="J73" s="274">
        <v>16100</v>
      </c>
      <c r="K73" s="277">
        <v>429.2650134000001</v>
      </c>
      <c r="L73" s="278">
        <v>85800</v>
      </c>
      <c r="M73" s="276">
        <v>0.27719737766553004</v>
      </c>
      <c r="N73" s="273">
        <v>127.2170909</v>
      </c>
      <c r="O73" s="274">
        <v>15000</v>
      </c>
      <c r="P73" s="276">
        <v>2.8371830213064522E-2</v>
      </c>
      <c r="Q73" s="273">
        <v>879.64777430000004</v>
      </c>
      <c r="R73" s="274">
        <v>87200</v>
      </c>
      <c r="S73" s="273">
        <v>293.42958959999999</v>
      </c>
      <c r="T73" s="274">
        <v>108000</v>
      </c>
      <c r="U73" s="279">
        <v>12835.343527099998</v>
      </c>
      <c r="V73" s="280">
        <v>2105500</v>
      </c>
      <c r="W73" s="280">
        <v>164.04007710307201</v>
      </c>
    </row>
    <row r="74" spans="1:23" ht="15" customHeight="1">
      <c r="A74" s="263" t="s">
        <v>710</v>
      </c>
      <c r="B74" s="264">
        <v>9125.0044173999995</v>
      </c>
      <c r="C74" s="265">
        <v>1255200</v>
      </c>
      <c r="D74" s="266">
        <v>12968.340639399999</v>
      </c>
      <c r="E74" s="267">
        <v>0.70363700886115699</v>
      </c>
      <c r="F74" s="264">
        <v>3160.6321034000002</v>
      </c>
      <c r="G74" s="265">
        <v>168400</v>
      </c>
      <c r="H74" s="267">
        <v>0.33844077439430692</v>
      </c>
      <c r="I74" s="264">
        <v>64.322267300000007</v>
      </c>
      <c r="J74" s="265">
        <v>8100</v>
      </c>
      <c r="K74" s="268">
        <v>171.28197950000001</v>
      </c>
      <c r="L74" s="269">
        <v>34200</v>
      </c>
      <c r="M74" s="267">
        <v>0.24656272139312732</v>
      </c>
      <c r="N74" s="264">
        <v>200.80488200000005</v>
      </c>
      <c r="O74" s="265">
        <v>24800</v>
      </c>
      <c r="P74" s="267">
        <v>3.865677364334185E-2</v>
      </c>
      <c r="Q74" s="264">
        <v>577.23441600000012</v>
      </c>
      <c r="R74" s="265">
        <v>62700</v>
      </c>
      <c r="S74" s="264">
        <v>594.60177700000008</v>
      </c>
      <c r="T74" s="265">
        <v>215500</v>
      </c>
      <c r="U74" s="270">
        <v>9575.8912163999994</v>
      </c>
      <c r="V74" s="271">
        <v>1768900</v>
      </c>
      <c r="W74" s="271">
        <v>184.72448927871261</v>
      </c>
    </row>
    <row r="75" spans="1:23" ht="15" customHeight="1">
      <c r="A75" s="272" t="s">
        <v>711</v>
      </c>
      <c r="B75" s="273">
        <v>4255.3669145000003</v>
      </c>
      <c r="C75" s="274">
        <v>575200</v>
      </c>
      <c r="D75" s="275">
        <v>7100.1389214999999</v>
      </c>
      <c r="E75" s="276">
        <v>0.59933572589886686</v>
      </c>
      <c r="F75" s="273">
        <v>2655.6574482999999</v>
      </c>
      <c r="G75" s="274">
        <v>138900</v>
      </c>
      <c r="H75" s="276">
        <v>0.43942422517830076</v>
      </c>
      <c r="I75" s="273">
        <v>28.8076179</v>
      </c>
      <c r="J75" s="274">
        <v>3700</v>
      </c>
      <c r="K75" s="277">
        <v>124.7672049</v>
      </c>
      <c r="L75" s="278">
        <v>25000</v>
      </c>
      <c r="M75" s="276">
        <v>0.23592328194923598</v>
      </c>
      <c r="N75" s="273">
        <v>190.61459069999998</v>
      </c>
      <c r="O75" s="274">
        <v>27100</v>
      </c>
      <c r="P75" s="276">
        <v>4.1746754909367932E-2</v>
      </c>
      <c r="Q75" s="273">
        <v>408.31116860000003</v>
      </c>
      <c r="R75" s="274">
        <v>40900</v>
      </c>
      <c r="S75" s="273">
        <v>255.99093219999997</v>
      </c>
      <c r="T75" s="274">
        <v>93400</v>
      </c>
      <c r="U75" s="279">
        <v>4681.9102665999999</v>
      </c>
      <c r="V75" s="280">
        <v>904100</v>
      </c>
      <c r="W75" s="280">
        <v>193.11011740198819</v>
      </c>
    </row>
    <row r="76" spans="1:23" ht="15" customHeight="1">
      <c r="A76" s="263" t="s">
        <v>712</v>
      </c>
      <c r="B76" s="264">
        <v>7215.9936970000008</v>
      </c>
      <c r="C76" s="265">
        <v>999700</v>
      </c>
      <c r="D76" s="266">
        <v>10729.306668199999</v>
      </c>
      <c r="E76" s="267">
        <v>0.67254985994454675</v>
      </c>
      <c r="F76" s="264">
        <v>3425.8514783999999</v>
      </c>
      <c r="G76" s="265">
        <v>181100</v>
      </c>
      <c r="H76" s="267">
        <v>0.91737434903368809</v>
      </c>
      <c r="I76" s="264">
        <v>41.066322999999997</v>
      </c>
      <c r="J76" s="265">
        <v>5700</v>
      </c>
      <c r="K76" s="268">
        <v>213.11978579999999</v>
      </c>
      <c r="L76" s="269">
        <v>42600</v>
      </c>
      <c r="M76" s="267">
        <v>0.21870741401422711</v>
      </c>
      <c r="N76" s="264">
        <v>117.4266002</v>
      </c>
      <c r="O76" s="265">
        <v>13100</v>
      </c>
      <c r="P76" s="267">
        <v>3.3891284450841642E-2</v>
      </c>
      <c r="Q76" s="264">
        <v>455.5779718</v>
      </c>
      <c r="R76" s="265">
        <v>55900</v>
      </c>
      <c r="S76" s="264">
        <v>383.1144486</v>
      </c>
      <c r="T76" s="265">
        <v>129800</v>
      </c>
      <c r="U76" s="270">
        <v>7590.4499704</v>
      </c>
      <c r="V76" s="271">
        <v>1428000</v>
      </c>
      <c r="W76" s="271">
        <v>188.13601725450087</v>
      </c>
    </row>
    <row r="77" spans="1:23" ht="15" customHeight="1">
      <c r="A77" s="272" t="s">
        <v>713</v>
      </c>
      <c r="B77" s="273">
        <v>6795.1406241000004</v>
      </c>
      <c r="C77" s="274">
        <v>937000</v>
      </c>
      <c r="D77" s="275">
        <v>9817.5821953000013</v>
      </c>
      <c r="E77" s="276">
        <v>0.69213992701309468</v>
      </c>
      <c r="F77" s="273">
        <v>3139.4778096</v>
      </c>
      <c r="G77" s="274">
        <v>166300</v>
      </c>
      <c r="H77" s="276">
        <v>0.45039409491577115</v>
      </c>
      <c r="I77" s="273">
        <v>49.835503100000004</v>
      </c>
      <c r="J77" s="274">
        <v>7200</v>
      </c>
      <c r="K77" s="277">
        <v>411.42070589999992</v>
      </c>
      <c r="L77" s="278">
        <v>82200</v>
      </c>
      <c r="M77" s="276">
        <v>0.26317763484699425</v>
      </c>
      <c r="N77" s="273">
        <v>168.3757152</v>
      </c>
      <c r="O77" s="274">
        <v>23400</v>
      </c>
      <c r="P77" s="276">
        <v>4.9930666313269784E-2</v>
      </c>
      <c r="Q77" s="273">
        <v>454.19130069999994</v>
      </c>
      <c r="R77" s="274">
        <v>44000</v>
      </c>
      <c r="S77" s="273">
        <v>285.26126979999998</v>
      </c>
      <c r="T77" s="274">
        <v>99800</v>
      </c>
      <c r="U77" s="279">
        <v>7235.3031302999998</v>
      </c>
      <c r="V77" s="280">
        <v>1359900</v>
      </c>
      <c r="W77" s="280">
        <v>187.94966495904299</v>
      </c>
    </row>
    <row r="78" spans="1:23" ht="15" customHeight="1">
      <c r="A78" s="263" t="s">
        <v>714</v>
      </c>
      <c r="B78" s="264">
        <v>11044.149689900001</v>
      </c>
      <c r="C78" s="265">
        <v>1569800</v>
      </c>
      <c r="D78" s="266">
        <v>14790.087998100002</v>
      </c>
      <c r="E78" s="267">
        <v>0.74672643538826677</v>
      </c>
      <c r="F78" s="264">
        <v>5819.7785408</v>
      </c>
      <c r="G78" s="265">
        <v>325200</v>
      </c>
      <c r="H78" s="267">
        <v>0.59080854033525443</v>
      </c>
      <c r="I78" s="264">
        <v>73.651250700000006</v>
      </c>
      <c r="J78" s="265">
        <v>9700</v>
      </c>
      <c r="K78" s="268">
        <v>195.58854749999998</v>
      </c>
      <c r="L78" s="269">
        <v>39200</v>
      </c>
      <c r="M78" s="267">
        <v>0.23841186283985583</v>
      </c>
      <c r="N78" s="264">
        <v>233.96620219999997</v>
      </c>
      <c r="O78" s="265">
        <v>26500</v>
      </c>
      <c r="P78" s="267">
        <v>4.9318734067886838E-2</v>
      </c>
      <c r="Q78" s="264">
        <v>667.30883159999996</v>
      </c>
      <c r="R78" s="265">
        <v>76300</v>
      </c>
      <c r="S78" s="264">
        <v>422.654358</v>
      </c>
      <c r="T78" s="265">
        <v>144900</v>
      </c>
      <c r="U78" s="270">
        <v>11469.6500215</v>
      </c>
      <c r="V78" s="271">
        <v>2191600</v>
      </c>
      <c r="W78" s="271">
        <v>191.07747197430041</v>
      </c>
    </row>
    <row r="79" spans="1:23" ht="15" customHeight="1">
      <c r="A79" s="272" t="s">
        <v>715</v>
      </c>
      <c r="B79" s="273">
        <v>13205.0880877</v>
      </c>
      <c r="C79" s="274">
        <v>1857800</v>
      </c>
      <c r="D79" s="275">
        <v>16895.969982000002</v>
      </c>
      <c r="E79" s="276">
        <v>0.78155253008663861</v>
      </c>
      <c r="F79" s="273">
        <v>1853.3301036999999</v>
      </c>
      <c r="G79" s="274">
        <v>183300</v>
      </c>
      <c r="H79" s="276">
        <v>1</v>
      </c>
      <c r="I79" s="273">
        <v>183.3020678</v>
      </c>
      <c r="J79" s="274">
        <v>23800</v>
      </c>
      <c r="K79" s="277">
        <v>290.1051349</v>
      </c>
      <c r="L79" s="278">
        <v>58000</v>
      </c>
      <c r="M79" s="276">
        <v>0.2112835081612191</v>
      </c>
      <c r="N79" s="273">
        <v>181.34949660000001</v>
      </c>
      <c r="O79" s="274">
        <v>21200</v>
      </c>
      <c r="P79" s="276">
        <v>4.0012027267967848E-2</v>
      </c>
      <c r="Q79" s="273">
        <v>868.5066951</v>
      </c>
      <c r="R79" s="274">
        <v>108900</v>
      </c>
      <c r="S79" s="273">
        <v>279.49423549999995</v>
      </c>
      <c r="T79" s="274">
        <v>98800</v>
      </c>
      <c r="U79" s="279">
        <v>13634.2819824</v>
      </c>
      <c r="V79" s="280">
        <v>2351800</v>
      </c>
      <c r="W79" s="280">
        <v>172.49360540345933</v>
      </c>
    </row>
    <row r="80" spans="1:23" ht="15" customHeight="1">
      <c r="A80" s="263" t="s">
        <v>716</v>
      </c>
      <c r="B80" s="264">
        <v>6690.4229576999987</v>
      </c>
      <c r="C80" s="265">
        <v>929400</v>
      </c>
      <c r="D80" s="266">
        <v>10858.136519599999</v>
      </c>
      <c r="E80" s="267">
        <v>0.61616677462317138</v>
      </c>
      <c r="F80" s="264">
        <v>3788.3783194999996</v>
      </c>
      <c r="G80" s="265">
        <v>198800</v>
      </c>
      <c r="H80" s="267">
        <v>0.45972180019454784</v>
      </c>
      <c r="I80" s="264">
        <v>33.551344300000004</v>
      </c>
      <c r="J80" s="265">
        <v>4600</v>
      </c>
      <c r="K80" s="268">
        <v>186.93001009999998</v>
      </c>
      <c r="L80" s="269">
        <v>37400</v>
      </c>
      <c r="M80" s="267">
        <v>0.18533320153119137</v>
      </c>
      <c r="N80" s="264">
        <v>129.15590779999999</v>
      </c>
      <c r="O80" s="265">
        <v>16400</v>
      </c>
      <c r="P80" s="267">
        <v>3.771402926324223E-2</v>
      </c>
      <c r="Q80" s="264">
        <v>371.66009880000001</v>
      </c>
      <c r="R80" s="265">
        <v>38500</v>
      </c>
      <c r="S80" s="264">
        <v>269.45858989999999</v>
      </c>
      <c r="T80" s="265">
        <v>88200</v>
      </c>
      <c r="U80" s="270">
        <v>7026.6119301999997</v>
      </c>
      <c r="V80" s="271">
        <v>1313300</v>
      </c>
      <c r="W80" s="271">
        <v>186.90967661937151</v>
      </c>
    </row>
    <row r="81" spans="1:23" ht="15" customHeight="1">
      <c r="A81" s="272" t="s">
        <v>717</v>
      </c>
      <c r="B81" s="273">
        <v>6213.3068319000004</v>
      </c>
      <c r="C81" s="274">
        <v>871700</v>
      </c>
      <c r="D81" s="275">
        <v>9475.2870796999996</v>
      </c>
      <c r="E81" s="276">
        <v>0.65573810900267959</v>
      </c>
      <c r="F81" s="273">
        <v>3159.3326910000001</v>
      </c>
      <c r="G81" s="274">
        <v>170000</v>
      </c>
      <c r="H81" s="276">
        <v>0.36030642255109141</v>
      </c>
      <c r="I81" s="273">
        <v>32.3661265</v>
      </c>
      <c r="J81" s="274">
        <v>4500</v>
      </c>
      <c r="K81" s="277">
        <v>170.96308759999999</v>
      </c>
      <c r="L81" s="278">
        <v>34200</v>
      </c>
      <c r="M81" s="276">
        <v>0.21883655491208892</v>
      </c>
      <c r="N81" s="273">
        <v>81.046594600000006</v>
      </c>
      <c r="O81" s="274">
        <v>10100</v>
      </c>
      <c r="P81" s="276">
        <v>3.9129571011020166E-2</v>
      </c>
      <c r="Q81" s="273">
        <v>306.68842659999996</v>
      </c>
      <c r="R81" s="274">
        <v>35300</v>
      </c>
      <c r="S81" s="273">
        <v>230.32292810000001</v>
      </c>
      <c r="T81" s="274">
        <v>79300</v>
      </c>
      <c r="U81" s="279">
        <v>6444.9335018000002</v>
      </c>
      <c r="V81" s="280">
        <v>1205100</v>
      </c>
      <c r="W81" s="280">
        <v>186.98146725269291</v>
      </c>
    </row>
    <row r="82" spans="1:23" ht="15" customHeight="1">
      <c r="A82" s="263" t="s">
        <v>718</v>
      </c>
      <c r="B82" s="264">
        <v>11303.434236699999</v>
      </c>
      <c r="C82" s="265">
        <v>1631500</v>
      </c>
      <c r="D82" s="266">
        <v>14655.910598099999</v>
      </c>
      <c r="E82" s="267">
        <v>0.77125431142882261</v>
      </c>
      <c r="F82" s="264">
        <v>2780.6069986999996</v>
      </c>
      <c r="G82" s="265">
        <v>170100</v>
      </c>
      <c r="H82" s="267">
        <v>0.61774505288501214</v>
      </c>
      <c r="I82" s="264">
        <v>156.96095639999999</v>
      </c>
      <c r="J82" s="265">
        <v>21400</v>
      </c>
      <c r="K82" s="268">
        <v>290.08288949999996</v>
      </c>
      <c r="L82" s="269">
        <v>58000</v>
      </c>
      <c r="M82" s="267">
        <v>0.26630903952211676</v>
      </c>
      <c r="N82" s="264">
        <v>152.88307009999997</v>
      </c>
      <c r="O82" s="265">
        <v>17500</v>
      </c>
      <c r="P82" s="267">
        <v>3.5038633276398425E-2</v>
      </c>
      <c r="Q82" s="264">
        <v>736.76992199999995</v>
      </c>
      <c r="R82" s="265">
        <v>82600</v>
      </c>
      <c r="S82" s="264">
        <v>308.61483909999998</v>
      </c>
      <c r="T82" s="265">
        <v>110900</v>
      </c>
      <c r="U82" s="270">
        <v>11684.1182204</v>
      </c>
      <c r="V82" s="271">
        <v>2092000</v>
      </c>
      <c r="W82" s="271">
        <v>179.04459188941533</v>
      </c>
    </row>
    <row r="83" spans="1:23" ht="15" customHeight="1">
      <c r="A83" s="272" t="s">
        <v>719</v>
      </c>
      <c r="B83" s="273">
        <v>4651.4212850999993</v>
      </c>
      <c r="C83" s="274">
        <v>621900</v>
      </c>
      <c r="D83" s="275">
        <v>8457.919157899998</v>
      </c>
      <c r="E83" s="276">
        <v>0.54994865737814558</v>
      </c>
      <c r="F83" s="273">
        <v>1968.6566982999998</v>
      </c>
      <c r="G83" s="274">
        <v>100700</v>
      </c>
      <c r="H83" s="276">
        <v>0.29849671719864668</v>
      </c>
      <c r="I83" s="273">
        <v>41.911715700000002</v>
      </c>
      <c r="J83" s="274">
        <v>6000</v>
      </c>
      <c r="K83" s="277">
        <v>213.42759799999999</v>
      </c>
      <c r="L83" s="278">
        <v>42600</v>
      </c>
      <c r="M83" s="276">
        <v>0.26995063109102979</v>
      </c>
      <c r="N83" s="273">
        <v>29.792641100000001</v>
      </c>
      <c r="O83" s="274">
        <v>3100</v>
      </c>
      <c r="P83" s="276">
        <v>2.7708890961310972E-2</v>
      </c>
      <c r="Q83" s="273">
        <v>168.77165789999998</v>
      </c>
      <c r="R83" s="274">
        <v>23300</v>
      </c>
      <c r="S83" s="273">
        <v>270.97719690000002</v>
      </c>
      <c r="T83" s="274">
        <v>85000</v>
      </c>
      <c r="U83" s="279">
        <v>4827.1772439000006</v>
      </c>
      <c r="V83" s="280">
        <v>882600</v>
      </c>
      <c r="W83" s="280">
        <v>182.84838076465391</v>
      </c>
    </row>
    <row r="84" spans="1:23" ht="15" customHeight="1">
      <c r="A84" s="263" t="s">
        <v>720</v>
      </c>
      <c r="B84" s="264">
        <v>11947.594354299999</v>
      </c>
      <c r="C84" s="265">
        <v>1602300</v>
      </c>
      <c r="D84" s="266">
        <v>16574.294289599995</v>
      </c>
      <c r="E84" s="267">
        <v>0.72085086372557361</v>
      </c>
      <c r="F84" s="264">
        <v>1371.0461404999999</v>
      </c>
      <c r="G84" s="265">
        <v>95900</v>
      </c>
      <c r="H84" s="267">
        <v>0.63338385548357479</v>
      </c>
      <c r="I84" s="264">
        <v>78.154073300000007</v>
      </c>
      <c r="J84" s="265">
        <v>9300</v>
      </c>
      <c r="K84" s="268">
        <v>149.05490370000001</v>
      </c>
      <c r="L84" s="269">
        <v>29800</v>
      </c>
      <c r="M84" s="267">
        <v>0.17247260320307642</v>
      </c>
      <c r="N84" s="264">
        <v>191.63162650000001</v>
      </c>
      <c r="O84" s="265">
        <v>21100</v>
      </c>
      <c r="P84" s="267">
        <v>3.2055362760462898E-2</v>
      </c>
      <c r="Q84" s="264">
        <v>710.06314530000009</v>
      </c>
      <c r="R84" s="265">
        <v>84200</v>
      </c>
      <c r="S84" s="264">
        <v>428.49881329999994</v>
      </c>
      <c r="T84" s="265">
        <v>161800</v>
      </c>
      <c r="U84" s="270">
        <v>12335.816039899999</v>
      </c>
      <c r="V84" s="271">
        <v>2004300</v>
      </c>
      <c r="W84" s="271">
        <v>162.47797846980927</v>
      </c>
    </row>
    <row r="85" spans="1:23" ht="15" customHeight="1">
      <c r="A85" s="272" t="s">
        <v>721</v>
      </c>
      <c r="B85" s="273">
        <v>8843.6724076999999</v>
      </c>
      <c r="C85" s="274">
        <v>1239000</v>
      </c>
      <c r="D85" s="275">
        <v>11488.065751800001</v>
      </c>
      <c r="E85" s="276">
        <v>0.76981387456929673</v>
      </c>
      <c r="F85" s="273">
        <v>2726.5545148000001</v>
      </c>
      <c r="G85" s="274">
        <v>156500</v>
      </c>
      <c r="H85" s="276">
        <v>0.61410370275786696</v>
      </c>
      <c r="I85" s="273">
        <v>119.40106950000001</v>
      </c>
      <c r="J85" s="274">
        <v>16900</v>
      </c>
      <c r="K85" s="277">
        <v>359.51911769999998</v>
      </c>
      <c r="L85" s="278">
        <v>72000</v>
      </c>
      <c r="M85" s="276">
        <v>0.26521477776765456</v>
      </c>
      <c r="N85" s="273">
        <v>105.5673572</v>
      </c>
      <c r="O85" s="274">
        <v>13700</v>
      </c>
      <c r="P85" s="276">
        <v>3.4314266826735045E-2</v>
      </c>
      <c r="Q85" s="273">
        <v>650.58648130000006</v>
      </c>
      <c r="R85" s="274">
        <v>69900</v>
      </c>
      <c r="S85" s="273">
        <v>223.72795600000001</v>
      </c>
      <c r="T85" s="274">
        <v>76400</v>
      </c>
      <c r="U85" s="279">
        <v>9251.4366183999991</v>
      </c>
      <c r="V85" s="280">
        <v>1644400</v>
      </c>
      <c r="W85" s="280">
        <v>177.74467100564667</v>
      </c>
    </row>
    <row r="86" spans="1:23" ht="15" customHeight="1">
      <c r="A86" s="263" t="s">
        <v>722</v>
      </c>
      <c r="B86" s="264">
        <v>10961.6399342</v>
      </c>
      <c r="C86" s="265">
        <v>1512500</v>
      </c>
      <c r="D86" s="266">
        <v>14628.107873200001</v>
      </c>
      <c r="E86" s="267">
        <v>0.74935460069191195</v>
      </c>
      <c r="F86" s="264">
        <v>3666.9004629999999</v>
      </c>
      <c r="G86" s="265">
        <v>200100</v>
      </c>
      <c r="H86" s="267">
        <v>0.72683194377844906</v>
      </c>
      <c r="I86" s="264">
        <v>131.8361592</v>
      </c>
      <c r="J86" s="265">
        <v>18400</v>
      </c>
      <c r="K86" s="268">
        <v>242.44685800000002</v>
      </c>
      <c r="L86" s="269">
        <v>48400</v>
      </c>
      <c r="M86" s="267">
        <v>0.23420104050341686</v>
      </c>
      <c r="N86" s="264">
        <v>162.86424719999999</v>
      </c>
      <c r="O86" s="265">
        <v>20100</v>
      </c>
      <c r="P86" s="267">
        <v>3.5659095827262934E-2</v>
      </c>
      <c r="Q86" s="264">
        <v>767.78504320000002</v>
      </c>
      <c r="R86" s="265">
        <v>80200</v>
      </c>
      <c r="S86" s="264">
        <v>514.28687520000005</v>
      </c>
      <c r="T86" s="265">
        <v>184800</v>
      </c>
      <c r="U86" s="270">
        <v>11425.2298304</v>
      </c>
      <c r="V86" s="271">
        <v>2064600</v>
      </c>
      <c r="W86" s="271">
        <v>180.70785991048348</v>
      </c>
    </row>
    <row r="87" spans="1:23" ht="15" customHeight="1">
      <c r="A87" s="272" t="s">
        <v>723</v>
      </c>
      <c r="B87" s="273">
        <v>12738.846325999999</v>
      </c>
      <c r="C87" s="274">
        <v>1815400</v>
      </c>
      <c r="D87" s="275">
        <v>17694.787641800001</v>
      </c>
      <c r="E87" s="276">
        <v>0.71992083679531182</v>
      </c>
      <c r="F87" s="273">
        <v>614.33012120000001</v>
      </c>
      <c r="G87" s="274">
        <v>58500</v>
      </c>
      <c r="H87" s="276">
        <v>0.26474850463283961</v>
      </c>
      <c r="I87" s="273">
        <v>95.351657799999998</v>
      </c>
      <c r="J87" s="274">
        <v>12300</v>
      </c>
      <c r="K87" s="277">
        <v>331.10726460000001</v>
      </c>
      <c r="L87" s="278">
        <v>66200</v>
      </c>
      <c r="M87" s="276">
        <v>0.26048145516063187</v>
      </c>
      <c r="N87" s="273">
        <v>182.84131379999999</v>
      </c>
      <c r="O87" s="274">
        <v>23800</v>
      </c>
      <c r="P87" s="276">
        <v>3.8842078419073334E-2</v>
      </c>
      <c r="Q87" s="273">
        <v>505.99203979999999</v>
      </c>
      <c r="R87" s="274">
        <v>62200</v>
      </c>
      <c r="S87" s="273">
        <v>184.0164882</v>
      </c>
      <c r="T87" s="274">
        <v>64000</v>
      </c>
      <c r="U87" s="279">
        <v>13023.417100999999</v>
      </c>
      <c r="V87" s="280">
        <v>2102300</v>
      </c>
      <c r="W87" s="280">
        <v>161.42539536856071</v>
      </c>
    </row>
    <row r="88" spans="1:23" ht="15" customHeight="1">
      <c r="A88" s="263" t="s">
        <v>724</v>
      </c>
      <c r="B88" s="264">
        <v>9578.5846122999992</v>
      </c>
      <c r="C88" s="265">
        <v>1319000</v>
      </c>
      <c r="D88" s="266">
        <v>13565.326825900001</v>
      </c>
      <c r="E88" s="267">
        <v>0.70610791285999852</v>
      </c>
      <c r="F88" s="264">
        <v>1029.6040973000001</v>
      </c>
      <c r="G88" s="265">
        <v>63500</v>
      </c>
      <c r="H88" s="267">
        <v>0.43159204472242729</v>
      </c>
      <c r="I88" s="264">
        <v>99.465679300000019</v>
      </c>
      <c r="J88" s="265">
        <v>14000</v>
      </c>
      <c r="K88" s="268">
        <v>186.71275829999999</v>
      </c>
      <c r="L88" s="269">
        <v>37400</v>
      </c>
      <c r="M88" s="267">
        <v>0.19496400501439426</v>
      </c>
      <c r="N88" s="264">
        <v>126.42496170000003</v>
      </c>
      <c r="O88" s="265">
        <v>13300</v>
      </c>
      <c r="P88" s="267">
        <v>2.6192305604191328E-2</v>
      </c>
      <c r="Q88" s="264">
        <v>662.29222130000005</v>
      </c>
      <c r="R88" s="265">
        <v>67500</v>
      </c>
      <c r="S88" s="264">
        <v>379.58959740000006</v>
      </c>
      <c r="T88" s="265">
        <v>132900</v>
      </c>
      <c r="U88" s="270">
        <v>10003.5974525</v>
      </c>
      <c r="V88" s="271">
        <v>1647600</v>
      </c>
      <c r="W88" s="271">
        <v>164.70468250303674</v>
      </c>
    </row>
    <row r="89" spans="1:23" ht="15" customHeight="1">
      <c r="A89" s="272" t="s">
        <v>725</v>
      </c>
      <c r="B89" s="273">
        <v>2993.0182476</v>
      </c>
      <c r="C89" s="274">
        <v>409400</v>
      </c>
      <c r="D89" s="275">
        <v>3071.8354319999999</v>
      </c>
      <c r="E89" s="276">
        <v>0.97434198994550825</v>
      </c>
      <c r="F89" s="273">
        <v>1536.9405145999999</v>
      </c>
      <c r="G89" s="274">
        <v>82100</v>
      </c>
      <c r="H89" s="276">
        <v>0.55634730220891571</v>
      </c>
      <c r="I89" s="273">
        <v>19.685058999999999</v>
      </c>
      <c r="J89" s="274">
        <v>2700</v>
      </c>
      <c r="K89" s="277">
        <v>203.32834800000001</v>
      </c>
      <c r="L89" s="278">
        <v>40600</v>
      </c>
      <c r="M89" s="276">
        <v>0.19642603013209989</v>
      </c>
      <c r="N89" s="273">
        <v>28.851492999999998</v>
      </c>
      <c r="O89" s="274">
        <v>3100</v>
      </c>
      <c r="P89" s="276">
        <v>2.5688948846604439E-2</v>
      </c>
      <c r="Q89" s="273">
        <v>195.7908668</v>
      </c>
      <c r="R89" s="274">
        <v>22800</v>
      </c>
      <c r="S89" s="273">
        <v>134.93384739999999</v>
      </c>
      <c r="T89" s="274">
        <v>48700</v>
      </c>
      <c r="U89" s="279">
        <v>3186.7753779999998</v>
      </c>
      <c r="V89" s="280">
        <v>609300</v>
      </c>
      <c r="W89" s="280">
        <v>191.20701683669154</v>
      </c>
    </row>
    <row r="90" spans="1:23" ht="15" customHeight="1">
      <c r="A90" s="263" t="s">
        <v>726</v>
      </c>
      <c r="B90" s="264">
        <v>9758.4047057999996</v>
      </c>
      <c r="C90" s="265">
        <v>1297400</v>
      </c>
      <c r="D90" s="266">
        <v>13366.645521800001</v>
      </c>
      <c r="E90" s="267">
        <v>0.73005636978139132</v>
      </c>
      <c r="F90" s="264">
        <v>6093.9456382999997</v>
      </c>
      <c r="G90" s="265">
        <v>309800</v>
      </c>
      <c r="H90" s="267">
        <v>1</v>
      </c>
      <c r="I90" s="264">
        <v>72.419890000000009</v>
      </c>
      <c r="J90" s="265">
        <v>9100</v>
      </c>
      <c r="K90" s="268">
        <v>165.99317760000002</v>
      </c>
      <c r="L90" s="269">
        <v>33200</v>
      </c>
      <c r="M90" s="267">
        <v>0.16943090286637694</v>
      </c>
      <c r="N90" s="264">
        <v>150.62581810000003</v>
      </c>
      <c r="O90" s="265">
        <v>19100</v>
      </c>
      <c r="P90" s="267">
        <v>3.0687712697170536E-2</v>
      </c>
      <c r="Q90" s="264">
        <v>535.59733660000006</v>
      </c>
      <c r="R90" s="265">
        <v>65300</v>
      </c>
      <c r="S90" s="264">
        <v>416.76594679999994</v>
      </c>
      <c r="T90" s="265">
        <v>159500</v>
      </c>
      <c r="U90" s="270">
        <v>10097.256213000001</v>
      </c>
      <c r="V90" s="271">
        <v>1893400</v>
      </c>
      <c r="W90" s="271">
        <v>187.51915663163538</v>
      </c>
    </row>
    <row r="91" spans="1:23" ht="15" customHeight="1">
      <c r="A91" s="272" t="s">
        <v>727</v>
      </c>
      <c r="B91" s="273">
        <v>4388.8057243000003</v>
      </c>
      <c r="C91" s="274">
        <v>605800</v>
      </c>
      <c r="D91" s="275">
        <v>6518.2881487000004</v>
      </c>
      <c r="E91" s="276">
        <v>0.67330649154798383</v>
      </c>
      <c r="F91" s="273">
        <v>2115.1864294000002</v>
      </c>
      <c r="G91" s="274">
        <v>112200</v>
      </c>
      <c r="H91" s="276">
        <v>0.40627642103469469</v>
      </c>
      <c r="I91" s="273">
        <v>33.615853799999996</v>
      </c>
      <c r="J91" s="274">
        <v>5000</v>
      </c>
      <c r="K91" s="277">
        <v>477.76376260000001</v>
      </c>
      <c r="L91" s="278">
        <v>95600</v>
      </c>
      <c r="M91" s="276">
        <v>0.22733912373477622</v>
      </c>
      <c r="N91" s="273">
        <v>101.5387327</v>
      </c>
      <c r="O91" s="274">
        <v>13200</v>
      </c>
      <c r="P91" s="276">
        <v>5.5000701200525345E-2</v>
      </c>
      <c r="Q91" s="273">
        <v>445.97006590000001</v>
      </c>
      <c r="R91" s="274">
        <v>43100</v>
      </c>
      <c r="S91" s="273">
        <v>111.58933399999999</v>
      </c>
      <c r="T91" s="274">
        <v>39300</v>
      </c>
      <c r="U91" s="279">
        <v>4773.0290782000002</v>
      </c>
      <c r="V91" s="280">
        <v>914300</v>
      </c>
      <c r="W91" s="280">
        <v>191.54788737128041</v>
      </c>
    </row>
    <row r="92" spans="1:23" ht="15" customHeight="1">
      <c r="A92" s="263" t="s">
        <v>728</v>
      </c>
      <c r="B92" s="264">
        <v>5277.2873789000005</v>
      </c>
      <c r="C92" s="265">
        <v>724400</v>
      </c>
      <c r="D92" s="266">
        <v>6075.085225400001</v>
      </c>
      <c r="E92" s="267">
        <v>0.86867709391723447</v>
      </c>
      <c r="F92" s="264">
        <v>2537.6426600999998</v>
      </c>
      <c r="G92" s="265">
        <v>138500</v>
      </c>
      <c r="H92" s="267">
        <v>0.48527409041896885</v>
      </c>
      <c r="I92" s="264">
        <v>36.818235400000006</v>
      </c>
      <c r="J92" s="265">
        <v>5100</v>
      </c>
      <c r="K92" s="268">
        <v>382.97880680000003</v>
      </c>
      <c r="L92" s="269">
        <v>76600</v>
      </c>
      <c r="M92" s="267">
        <v>0.24545059734586563</v>
      </c>
      <c r="N92" s="264">
        <v>78.861229499999993</v>
      </c>
      <c r="O92" s="265">
        <v>11600</v>
      </c>
      <c r="P92" s="267">
        <v>4.0788398146603129E-2</v>
      </c>
      <c r="Q92" s="264">
        <v>347.50572699999998</v>
      </c>
      <c r="R92" s="265">
        <v>37800</v>
      </c>
      <c r="S92" s="264">
        <v>96.968027800000002</v>
      </c>
      <c r="T92" s="265">
        <v>34100</v>
      </c>
      <c r="U92" s="270">
        <v>5550.676993600001</v>
      </c>
      <c r="V92" s="271">
        <v>1027900</v>
      </c>
      <c r="W92" s="271">
        <v>185.18771703732736</v>
      </c>
    </row>
    <row r="93" spans="1:23" ht="15" customHeight="1">
      <c r="A93" s="272" t="s">
        <v>729</v>
      </c>
      <c r="B93" s="273">
        <v>9766.4024191999997</v>
      </c>
      <c r="C93" s="274">
        <v>1369500</v>
      </c>
      <c r="D93" s="275">
        <v>13469.046074</v>
      </c>
      <c r="E93" s="276">
        <v>0.72509978550393361</v>
      </c>
      <c r="F93" s="273">
        <v>4506.1280434999999</v>
      </c>
      <c r="G93" s="274">
        <v>244200</v>
      </c>
      <c r="H93" s="276">
        <v>0.66826672187063252</v>
      </c>
      <c r="I93" s="273">
        <v>115.50575569999999</v>
      </c>
      <c r="J93" s="274">
        <v>16400</v>
      </c>
      <c r="K93" s="277">
        <v>174.57800180000001</v>
      </c>
      <c r="L93" s="278">
        <v>35000</v>
      </c>
      <c r="M93" s="276">
        <v>0.26394772009040385</v>
      </c>
      <c r="N93" s="273">
        <v>161.73645329999999</v>
      </c>
      <c r="O93" s="274">
        <v>21300</v>
      </c>
      <c r="P93" s="276">
        <v>3.6833426422947999E-2</v>
      </c>
      <c r="Q93" s="273">
        <v>586.23368470000003</v>
      </c>
      <c r="R93" s="274">
        <v>65100</v>
      </c>
      <c r="S93" s="273">
        <v>252.07503580000002</v>
      </c>
      <c r="T93" s="274">
        <v>86400</v>
      </c>
      <c r="U93" s="279">
        <v>10119.4596088</v>
      </c>
      <c r="V93" s="280">
        <v>1837800</v>
      </c>
      <c r="W93" s="280">
        <v>181.61218054373307</v>
      </c>
    </row>
    <row r="94" spans="1:23" ht="15" customHeight="1">
      <c r="A94" s="263" t="s">
        <v>730</v>
      </c>
      <c r="B94" s="264">
        <v>3965.5602993999996</v>
      </c>
      <c r="C94" s="265">
        <v>535400</v>
      </c>
      <c r="D94" s="266">
        <v>5355.5501165000005</v>
      </c>
      <c r="E94" s="267">
        <v>0.74045806931811564</v>
      </c>
      <c r="F94" s="264">
        <v>2183.1200186000001</v>
      </c>
      <c r="G94" s="265">
        <v>114300</v>
      </c>
      <c r="H94" s="267">
        <v>0.74521921436009142</v>
      </c>
      <c r="I94" s="264">
        <v>23.322396199999996</v>
      </c>
      <c r="J94" s="265">
        <v>3100</v>
      </c>
      <c r="K94" s="268">
        <v>374.39518949999996</v>
      </c>
      <c r="L94" s="269">
        <v>74800</v>
      </c>
      <c r="M94" s="267">
        <v>0.22759837252294479</v>
      </c>
      <c r="N94" s="264">
        <v>80.325974500000001</v>
      </c>
      <c r="O94" s="265">
        <v>11500</v>
      </c>
      <c r="P94" s="267">
        <v>4.3621248564087778E-2</v>
      </c>
      <c r="Q94" s="264">
        <v>287.29327440000003</v>
      </c>
      <c r="R94" s="265">
        <v>32500</v>
      </c>
      <c r="S94" s="264">
        <v>108.3308962</v>
      </c>
      <c r="T94" s="265">
        <v>37300</v>
      </c>
      <c r="U94" s="270">
        <v>4247.1784131000004</v>
      </c>
      <c r="V94" s="271">
        <v>809000</v>
      </c>
      <c r="W94" s="271">
        <v>190.47383706179912</v>
      </c>
    </row>
    <row r="95" spans="1:23" ht="15" customHeight="1">
      <c r="A95" s="272" t="s">
        <v>731</v>
      </c>
      <c r="B95" s="273">
        <v>7699.7537923999998</v>
      </c>
      <c r="C95" s="274">
        <v>1064600</v>
      </c>
      <c r="D95" s="275">
        <v>10716.4957134</v>
      </c>
      <c r="E95" s="281">
        <v>0.7184954856812158</v>
      </c>
      <c r="F95" s="273">
        <v>3045.5897523999997</v>
      </c>
      <c r="G95" s="274">
        <v>162600</v>
      </c>
      <c r="H95" s="281">
        <v>0.35177675157204091</v>
      </c>
      <c r="I95" s="273">
        <v>67.494189599999999</v>
      </c>
      <c r="J95" s="274">
        <v>8800</v>
      </c>
      <c r="K95" s="282">
        <v>252.78316349999997</v>
      </c>
      <c r="L95" s="283">
        <v>50600</v>
      </c>
      <c r="M95" s="281">
        <v>0.26298432485631235</v>
      </c>
      <c r="N95" s="273">
        <v>194.25997009999998</v>
      </c>
      <c r="O95" s="274">
        <v>27800</v>
      </c>
      <c r="P95" s="281">
        <v>4.7969392134185558E-2</v>
      </c>
      <c r="Q95" s="273">
        <v>588.33288459999994</v>
      </c>
      <c r="R95" s="274">
        <v>57600</v>
      </c>
      <c r="S95" s="273">
        <v>358.13660739999995</v>
      </c>
      <c r="T95" s="274">
        <v>131100</v>
      </c>
      <c r="U95" s="284">
        <v>8187.2136950999993</v>
      </c>
      <c r="V95" s="285">
        <v>1503000</v>
      </c>
      <c r="W95" s="285">
        <v>183.57632017279875</v>
      </c>
    </row>
    <row r="96" spans="1:23" ht="15" customHeight="1">
      <c r="A96" s="263" t="s">
        <v>732</v>
      </c>
      <c r="B96" s="264">
        <v>6998.2478057000017</v>
      </c>
      <c r="C96" s="265">
        <v>969000</v>
      </c>
      <c r="D96" s="266">
        <v>9886.0519918999998</v>
      </c>
      <c r="E96" s="267">
        <v>0.7078910581730623</v>
      </c>
      <c r="F96" s="264">
        <v>3569.4890480000004</v>
      </c>
      <c r="G96" s="265">
        <v>189400</v>
      </c>
      <c r="H96" s="267">
        <v>0.82276357556584157</v>
      </c>
      <c r="I96" s="264">
        <v>56.861883500000005</v>
      </c>
      <c r="J96" s="265">
        <v>7400</v>
      </c>
      <c r="K96" s="268">
        <v>296.8325931</v>
      </c>
      <c r="L96" s="269">
        <v>59400</v>
      </c>
      <c r="M96" s="267">
        <v>0.22079053634134416</v>
      </c>
      <c r="N96" s="264">
        <v>157.43247599999998</v>
      </c>
      <c r="O96" s="265">
        <v>21000</v>
      </c>
      <c r="P96" s="267">
        <v>4.3294501730969964E-2</v>
      </c>
      <c r="Q96" s="264">
        <v>721.79104259999997</v>
      </c>
      <c r="R96" s="265">
        <v>72500</v>
      </c>
      <c r="S96" s="264">
        <v>275.7834911999999</v>
      </c>
      <c r="T96" s="265">
        <v>103700</v>
      </c>
      <c r="U96" s="270">
        <v>7522.9008009999998</v>
      </c>
      <c r="V96" s="271">
        <v>1422400</v>
      </c>
      <c r="W96" s="271">
        <v>189.07129234098483</v>
      </c>
    </row>
    <row r="97" spans="1:23" ht="15" customHeight="1">
      <c r="A97" s="272" t="s">
        <v>733</v>
      </c>
      <c r="B97" s="273">
        <v>11302.931674599999</v>
      </c>
      <c r="C97" s="274">
        <v>1582800</v>
      </c>
      <c r="D97" s="275">
        <v>15544.296277400001</v>
      </c>
      <c r="E97" s="281">
        <v>0.72714335038977851</v>
      </c>
      <c r="F97" s="273">
        <v>4089.7367844000005</v>
      </c>
      <c r="G97" s="274">
        <v>220800</v>
      </c>
      <c r="H97" s="281">
        <v>0.47152361185700842</v>
      </c>
      <c r="I97" s="273">
        <v>61.208036200000009</v>
      </c>
      <c r="J97" s="274">
        <v>8100</v>
      </c>
      <c r="K97" s="282">
        <v>228.63676029999999</v>
      </c>
      <c r="L97" s="283">
        <v>45800</v>
      </c>
      <c r="M97" s="281">
        <v>0.23714517148540679</v>
      </c>
      <c r="N97" s="273">
        <v>151.3236216</v>
      </c>
      <c r="O97" s="274">
        <v>17200</v>
      </c>
      <c r="P97" s="281">
        <v>3.6746123241843384E-2</v>
      </c>
      <c r="Q97" s="273">
        <v>463.70875109999997</v>
      </c>
      <c r="R97" s="274">
        <v>47100</v>
      </c>
      <c r="S97" s="273">
        <v>490.59858229999998</v>
      </c>
      <c r="T97" s="274">
        <v>164200</v>
      </c>
      <c r="U97" s="284">
        <v>11648.455036400001</v>
      </c>
      <c r="V97" s="285">
        <v>2086000</v>
      </c>
      <c r="W97" s="285">
        <v>179.07896821206981</v>
      </c>
    </row>
    <row r="98" spans="1:23" ht="15" customHeight="1">
      <c r="A98" s="263" t="s">
        <v>734</v>
      </c>
      <c r="B98" s="264">
        <v>12161.9644876</v>
      </c>
      <c r="C98" s="265">
        <v>1741500</v>
      </c>
      <c r="D98" s="266">
        <v>16464.137835400001</v>
      </c>
      <c r="E98" s="267">
        <v>0.73869428263958181</v>
      </c>
      <c r="F98" s="264">
        <v>3240.5100834999998</v>
      </c>
      <c r="G98" s="265">
        <v>199800</v>
      </c>
      <c r="H98" s="267">
        <v>0.8006278883168676</v>
      </c>
      <c r="I98" s="264">
        <v>166.322891</v>
      </c>
      <c r="J98" s="265">
        <v>23500</v>
      </c>
      <c r="K98" s="268">
        <v>166.97320160000001</v>
      </c>
      <c r="L98" s="269">
        <v>33400</v>
      </c>
      <c r="M98" s="267">
        <v>0.24052052473174504</v>
      </c>
      <c r="N98" s="264">
        <v>193.7306437</v>
      </c>
      <c r="O98" s="265">
        <v>20200</v>
      </c>
      <c r="P98" s="267">
        <v>3.4996172042887325E-2</v>
      </c>
      <c r="Q98" s="264">
        <v>992.62497639999992</v>
      </c>
      <c r="R98" s="265">
        <v>124300</v>
      </c>
      <c r="S98" s="264">
        <v>422.69630219999999</v>
      </c>
      <c r="T98" s="265">
        <v>149300</v>
      </c>
      <c r="U98" s="270">
        <v>12623.5815585</v>
      </c>
      <c r="V98" s="271">
        <v>2291900</v>
      </c>
      <c r="W98" s="271">
        <v>181.55988442243958</v>
      </c>
    </row>
    <row r="99" spans="1:23">
      <c r="A99" s="25"/>
      <c r="C99" s="242"/>
      <c r="D99" s="242"/>
      <c r="E99" s="242"/>
      <c r="F99" s="242"/>
      <c r="G99" s="242"/>
      <c r="H99" s="242"/>
      <c r="I99" s="242"/>
      <c r="L99" s="242"/>
      <c r="M99" s="242"/>
      <c r="N99" s="242"/>
      <c r="O99" s="242"/>
      <c r="P99" s="242"/>
      <c r="Q99" s="242"/>
      <c r="R99" s="242"/>
      <c r="S99" s="242"/>
      <c r="T99" s="242"/>
      <c r="U99" s="242"/>
    </row>
    <row r="100" spans="1:23">
      <c r="A100" s="31" t="s">
        <v>223</v>
      </c>
    </row>
    <row r="101" spans="1:23">
      <c r="A101" s="101" t="s">
        <v>735</v>
      </c>
    </row>
    <row r="102" spans="1:23">
      <c r="A102" s="31" t="s">
        <v>736</v>
      </c>
    </row>
    <row r="103" spans="1:23">
      <c r="A103" s="31" t="s">
        <v>737</v>
      </c>
    </row>
    <row r="104" spans="1:23">
      <c r="A104" s="101" t="s">
        <v>738</v>
      </c>
    </row>
    <row r="105" spans="1:23">
      <c r="A105" s="31" t="s">
        <v>635</v>
      </c>
    </row>
  </sheetData>
  <sheetProtection selectLockedCells="1" sort="0" autoFilter="0"/>
  <protectedRanges>
    <protectedRange sqref="H5 F4:G5 A4:C5 Q4:W5 D5:E5 N4:O5 I4:L5" name="Range1_3_9"/>
    <protectedRange sqref="P5 M5" name="Range1"/>
    <protectedRange sqref="A6:C98 F6:G98 I6:J98 N6:O98 Q6:T98" name="Range1_1"/>
    <protectedRange sqref="P6:P98 H6:H98 D6:E98 U6:W98 K6:M98" name="Range1_2"/>
  </protectedRanges>
  <autoFilter ref="A5:W98" xr:uid="{00000000-0001-0000-1500-000000000000}"/>
  <sortState xmlns:xlrd2="http://schemas.microsoft.com/office/spreadsheetml/2017/richdata2" ref="A7:W98">
    <sortCondition ref="A6:A98"/>
  </sortState>
  <mergeCells count="10">
    <mergeCell ref="A1:W3"/>
    <mergeCell ref="N4:P4"/>
    <mergeCell ref="Q4:R4"/>
    <mergeCell ref="S4:T4"/>
    <mergeCell ref="U4:W4"/>
    <mergeCell ref="A4:A5"/>
    <mergeCell ref="B4:E4"/>
    <mergeCell ref="F4:H4"/>
    <mergeCell ref="I4:J4"/>
    <mergeCell ref="K4:M4"/>
  </mergeCells>
  <conditionalFormatting sqref="H5 E5">
    <cfRule type="cellIs" dxfId="2" priority="6" operator="equal">
      <formula>10</formula>
    </cfRule>
  </conditionalFormatting>
  <conditionalFormatting sqref="H5">
    <cfRule type="cellIs" dxfId="1" priority="5" operator="equal">
      <formula>10</formula>
    </cfRule>
  </conditionalFormatting>
  <conditionalFormatting sqref="H5">
    <cfRule type="colorScale" priority="7">
      <colorScale>
        <cfvo type="min"/>
        <cfvo type="percentile" val="50"/>
        <cfvo type="max"/>
        <color rgb="FF63BE7B"/>
        <color rgb="FFFFEB84"/>
        <color rgb="FFF8696B"/>
      </colorScale>
    </cfRule>
  </conditionalFormatting>
  <conditionalFormatting sqref="D6:E98 H6:H98 K6:M98 U6:W98 P6:P98">
    <cfRule type="cellIs" dxfId="0" priority="4" operator="equal">
      <formula>10</formula>
    </cfRule>
  </conditionalFormatting>
  <pageMargins left="0.39370078740157483" right="0.39370078740157483" top="0.39370078740157483" bottom="0.39370078740157483" header="0.19685039370078741" footer="0.19685039370078741"/>
  <pageSetup paperSize="8" scale="36"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O68"/>
  <sheetViews>
    <sheetView tabSelected="1" zoomScale="90" zoomScaleNormal="90" workbookViewId="0">
      <selection activeCell="B16" sqref="B16"/>
    </sheetView>
  </sheetViews>
  <sheetFormatPr defaultColWidth="9.1796875" defaultRowHeight="14.5"/>
  <cols>
    <col min="1" max="1" width="17.1796875" style="3" customWidth="1"/>
    <col min="2" max="2" width="152.453125" style="3" customWidth="1"/>
    <col min="3" max="3" width="34.81640625" customWidth="1"/>
    <col min="6" max="6" width="18.1796875" bestFit="1" customWidth="1"/>
    <col min="16" max="16384" width="9.1796875" style="3"/>
  </cols>
  <sheetData>
    <row r="1" spans="1:7" ht="51">
      <c r="A1" s="370" t="s">
        <v>19</v>
      </c>
      <c r="B1" s="371"/>
      <c r="C1" s="297" t="s">
        <v>20</v>
      </c>
    </row>
    <row r="2" spans="1:7" ht="15" customHeight="1">
      <c r="A2" s="298" t="s">
        <v>21</v>
      </c>
      <c r="B2" s="296" t="s">
        <v>22</v>
      </c>
      <c r="C2" s="299" t="s">
        <v>21</v>
      </c>
      <c r="G2" s="14"/>
    </row>
    <row r="3" spans="1:7" ht="15" customHeight="1">
      <c r="A3" s="298" t="s">
        <v>19</v>
      </c>
      <c r="B3" s="296" t="s">
        <v>23</v>
      </c>
      <c r="C3" s="299" t="s">
        <v>19</v>
      </c>
      <c r="G3" s="14"/>
    </row>
    <row r="4" spans="1:7" ht="15" customHeight="1">
      <c r="A4" s="298" t="s">
        <v>24</v>
      </c>
      <c r="B4" s="300" t="s">
        <v>25</v>
      </c>
      <c r="C4" s="299" t="s">
        <v>24</v>
      </c>
      <c r="G4" s="14"/>
    </row>
    <row r="5" spans="1:7" ht="15" customHeight="1">
      <c r="A5" s="298" t="s">
        <v>26</v>
      </c>
      <c r="B5" s="296" t="s">
        <v>27</v>
      </c>
      <c r="C5" s="301" t="s">
        <v>28</v>
      </c>
      <c r="G5" s="14"/>
    </row>
    <row r="6" spans="1:7" ht="15" customHeight="1">
      <c r="A6" s="298" t="s">
        <v>29</v>
      </c>
      <c r="B6" s="296" t="s">
        <v>30</v>
      </c>
      <c r="C6" s="301" t="s">
        <v>31</v>
      </c>
      <c r="G6" s="14"/>
    </row>
    <row r="7" spans="1:7" ht="15" customHeight="1">
      <c r="A7" s="298" t="s">
        <v>32</v>
      </c>
      <c r="B7" s="296" t="s">
        <v>33</v>
      </c>
      <c r="C7" s="301" t="s">
        <v>28</v>
      </c>
      <c r="G7" s="14"/>
    </row>
    <row r="8" spans="1:7" ht="15" customHeight="1">
      <c r="A8" s="298" t="s">
        <v>34</v>
      </c>
      <c r="B8" s="296" t="s">
        <v>35</v>
      </c>
      <c r="C8" s="301" t="s">
        <v>36</v>
      </c>
      <c r="G8" s="14"/>
    </row>
    <row r="9" spans="1:7" ht="15" customHeight="1">
      <c r="A9" s="298" t="s">
        <v>37</v>
      </c>
      <c r="B9" s="296" t="s">
        <v>38</v>
      </c>
      <c r="C9" s="301" t="s">
        <v>39</v>
      </c>
      <c r="G9" s="14"/>
    </row>
    <row r="10" spans="1:7" ht="15" customHeight="1">
      <c r="A10" s="298" t="s">
        <v>40</v>
      </c>
      <c r="B10" s="296" t="s">
        <v>41</v>
      </c>
      <c r="C10" s="301" t="s">
        <v>42</v>
      </c>
      <c r="G10" s="14"/>
    </row>
    <row r="11" spans="1:7" ht="15" customHeight="1">
      <c r="A11" s="298" t="s">
        <v>43</v>
      </c>
      <c r="B11" s="302" t="s">
        <v>44</v>
      </c>
      <c r="C11" s="301" t="s">
        <v>45</v>
      </c>
      <c r="G11" s="14"/>
    </row>
    <row r="12" spans="1:7" ht="15" customHeight="1">
      <c r="A12" s="298" t="s">
        <v>46</v>
      </c>
      <c r="B12" s="296" t="s">
        <v>47</v>
      </c>
      <c r="C12" s="301" t="s">
        <v>28</v>
      </c>
      <c r="G12" s="14"/>
    </row>
    <row r="13" spans="1:7" ht="15" customHeight="1">
      <c r="A13" s="298" t="s">
        <v>48</v>
      </c>
      <c r="B13" s="296" t="s">
        <v>49</v>
      </c>
      <c r="C13" s="301" t="s">
        <v>28</v>
      </c>
      <c r="G13" s="14"/>
    </row>
    <row r="14" spans="1:7" ht="15" customHeight="1">
      <c r="A14" s="298" t="s">
        <v>856</v>
      </c>
      <c r="B14" s="296" t="s">
        <v>52</v>
      </c>
      <c r="C14" s="301" t="s">
        <v>53</v>
      </c>
      <c r="G14" s="14"/>
    </row>
    <row r="15" spans="1:7" ht="15" customHeight="1">
      <c r="A15" s="298" t="s">
        <v>855</v>
      </c>
      <c r="B15" s="296" t="s">
        <v>51</v>
      </c>
      <c r="C15" s="301" t="s">
        <v>48</v>
      </c>
      <c r="G15" s="14"/>
    </row>
    <row r="16" spans="1:7" ht="15" customHeight="1">
      <c r="A16" s="298" t="s">
        <v>54</v>
      </c>
      <c r="B16" s="296" t="s">
        <v>55</v>
      </c>
      <c r="C16" s="301" t="s">
        <v>56</v>
      </c>
      <c r="G16" s="14"/>
    </row>
    <row r="17" spans="1:7" ht="15" customHeight="1">
      <c r="A17" s="298" t="s">
        <v>57</v>
      </c>
      <c r="B17" s="296" t="s">
        <v>58</v>
      </c>
      <c r="C17" s="303" t="s">
        <v>59</v>
      </c>
      <c r="G17" s="14"/>
    </row>
    <row r="18" spans="1:7" ht="15" customHeight="1">
      <c r="A18" s="298" t="s">
        <v>60</v>
      </c>
      <c r="B18" s="296" t="s">
        <v>61</v>
      </c>
      <c r="C18" s="301" t="s">
        <v>60</v>
      </c>
    </row>
    <row r="19" spans="1:7" ht="15" customHeight="1">
      <c r="A19" s="298" t="s">
        <v>62</v>
      </c>
      <c r="B19" s="296" t="s">
        <v>63</v>
      </c>
      <c r="C19" s="301" t="s">
        <v>62</v>
      </c>
    </row>
    <row r="20" spans="1:7" ht="15" customHeight="1">
      <c r="A20" s="298" t="s">
        <v>64</v>
      </c>
      <c r="B20" s="296" t="s">
        <v>65</v>
      </c>
      <c r="C20" s="301" t="s">
        <v>64</v>
      </c>
    </row>
    <row r="21" spans="1:7" ht="17">
      <c r="A21" s="367"/>
      <c r="B21" s="19"/>
    </row>
    <row r="22" spans="1:7" ht="17">
      <c r="A22" s="366"/>
      <c r="B22" s="287"/>
    </row>
    <row r="23" spans="1:7" ht="25.5">
      <c r="A23" s="370" t="s">
        <v>66</v>
      </c>
      <c r="B23" s="371"/>
    </row>
    <row r="24" spans="1:7" ht="15.65" customHeight="1">
      <c r="A24" s="295" t="s">
        <v>67</v>
      </c>
      <c r="B24" s="296" t="s">
        <v>68</v>
      </c>
    </row>
    <row r="25" spans="1:7" ht="16">
      <c r="A25" s="295" t="s">
        <v>69</v>
      </c>
      <c r="B25" s="296" t="s">
        <v>70</v>
      </c>
    </row>
    <row r="26" spans="1:7" ht="16">
      <c r="A26" s="295" t="s">
        <v>71</v>
      </c>
      <c r="B26" s="296" t="s">
        <v>72</v>
      </c>
    </row>
    <row r="27" spans="1:7" ht="16">
      <c r="A27" s="295" t="s">
        <v>73</v>
      </c>
      <c r="B27" s="296" t="s">
        <v>74</v>
      </c>
    </row>
    <row r="28" spans="1:7" ht="15.65" customHeight="1">
      <c r="A28" s="295" t="s">
        <v>75</v>
      </c>
      <c r="B28" s="296" t="s">
        <v>76</v>
      </c>
    </row>
    <row r="29" spans="1:7" ht="16">
      <c r="A29" s="295" t="s">
        <v>77</v>
      </c>
      <c r="B29" s="296" t="s">
        <v>78</v>
      </c>
    </row>
    <row r="30" spans="1:7" ht="16">
      <c r="A30" s="295" t="s">
        <v>79</v>
      </c>
      <c r="B30" s="296" t="s">
        <v>80</v>
      </c>
    </row>
    <row r="31" spans="1:7" ht="16">
      <c r="A31" s="295" t="s">
        <v>81</v>
      </c>
      <c r="B31" s="296" t="s">
        <v>82</v>
      </c>
    </row>
    <row r="32" spans="1:7" ht="16">
      <c r="A32" s="295" t="s">
        <v>83</v>
      </c>
      <c r="B32" s="296" t="s">
        <v>84</v>
      </c>
    </row>
    <row r="33" spans="1:2" ht="16">
      <c r="A33" s="295" t="s">
        <v>85</v>
      </c>
      <c r="B33" s="296" t="s">
        <v>86</v>
      </c>
    </row>
    <row r="34" spans="1:2" ht="16">
      <c r="A34" s="295" t="s">
        <v>87</v>
      </c>
      <c r="B34" s="296" t="s">
        <v>88</v>
      </c>
    </row>
    <row r="35" spans="1:2" ht="16">
      <c r="A35" s="295" t="s">
        <v>89</v>
      </c>
      <c r="B35" s="296" t="s">
        <v>90</v>
      </c>
    </row>
    <row r="36" spans="1:2" ht="16">
      <c r="A36" s="295" t="s">
        <v>91</v>
      </c>
      <c r="B36" s="296" t="s">
        <v>92</v>
      </c>
    </row>
    <row r="37" spans="1:2" ht="16">
      <c r="A37" s="295" t="s">
        <v>93</v>
      </c>
      <c r="B37" s="296" t="s">
        <v>94</v>
      </c>
    </row>
    <row r="38" spans="1:2" ht="16">
      <c r="A38" s="295" t="s">
        <v>95</v>
      </c>
      <c r="B38" s="296" t="s">
        <v>96</v>
      </c>
    </row>
    <row r="39" spans="1:2" ht="16">
      <c r="A39" s="295" t="s">
        <v>97</v>
      </c>
      <c r="B39" s="296" t="s">
        <v>98</v>
      </c>
    </row>
    <row r="40" spans="1:2" ht="16">
      <c r="A40" s="295" t="s">
        <v>99</v>
      </c>
      <c r="B40" s="296" t="s">
        <v>100</v>
      </c>
    </row>
    <row r="41" spans="1:2" ht="16">
      <c r="A41" s="295" t="s">
        <v>101</v>
      </c>
      <c r="B41" s="296" t="s">
        <v>102</v>
      </c>
    </row>
    <row r="42" spans="1:2" ht="16">
      <c r="A42" s="295" t="s">
        <v>103</v>
      </c>
      <c r="B42" s="296" t="s">
        <v>104</v>
      </c>
    </row>
    <row r="43" spans="1:2" ht="16">
      <c r="A43" s="295" t="s">
        <v>105</v>
      </c>
      <c r="B43" s="296" t="s">
        <v>106</v>
      </c>
    </row>
    <row r="44" spans="1:2" ht="14.75" customHeight="1">
      <c r="A44" s="295" t="s">
        <v>107</v>
      </c>
      <c r="B44" s="296" t="s">
        <v>108</v>
      </c>
    </row>
    <row r="45" spans="1:2" ht="16">
      <c r="A45" s="295" t="s">
        <v>109</v>
      </c>
      <c r="B45" s="296" t="s">
        <v>110</v>
      </c>
    </row>
    <row r="46" spans="1:2" ht="32">
      <c r="A46" s="295" t="s">
        <v>111</v>
      </c>
      <c r="B46" s="296" t="s">
        <v>112</v>
      </c>
    </row>
    <row r="47" spans="1:2" ht="32">
      <c r="A47" s="295" t="s">
        <v>113</v>
      </c>
      <c r="B47" s="296" t="s">
        <v>114</v>
      </c>
    </row>
    <row r="48" spans="1:2" ht="16">
      <c r="A48" s="295" t="s">
        <v>115</v>
      </c>
      <c r="B48" s="296" t="s">
        <v>116</v>
      </c>
    </row>
    <row r="49" spans="1:2" ht="16">
      <c r="A49" s="295" t="s">
        <v>117</v>
      </c>
      <c r="B49" s="296" t="s">
        <v>118</v>
      </c>
    </row>
    <row r="50" spans="1:2" ht="16">
      <c r="A50" s="295" t="s">
        <v>119</v>
      </c>
      <c r="B50" s="296" t="s">
        <v>120</v>
      </c>
    </row>
    <row r="51" spans="1:2" ht="16">
      <c r="A51" s="295" t="s">
        <v>121</v>
      </c>
      <c r="B51" s="296" t="s">
        <v>122</v>
      </c>
    </row>
    <row r="52" spans="1:2" ht="16">
      <c r="A52" s="295" t="s">
        <v>123</v>
      </c>
      <c r="B52" s="296" t="s">
        <v>124</v>
      </c>
    </row>
    <row r="53" spans="1:2" ht="16">
      <c r="A53" s="295" t="s">
        <v>125</v>
      </c>
      <c r="B53" s="296" t="s">
        <v>126</v>
      </c>
    </row>
    <row r="54" spans="1:2" ht="16">
      <c r="A54" s="295" t="s">
        <v>127</v>
      </c>
      <c r="B54" s="296" t="s">
        <v>128</v>
      </c>
    </row>
    <row r="55" spans="1:2" ht="16">
      <c r="A55" s="295" t="s">
        <v>129</v>
      </c>
      <c r="B55" s="296" t="s">
        <v>130</v>
      </c>
    </row>
    <row r="56" spans="1:2" ht="16">
      <c r="A56" s="295" t="s">
        <v>131</v>
      </c>
      <c r="B56" s="296" t="s">
        <v>132</v>
      </c>
    </row>
    <row r="57" spans="1:2" ht="16">
      <c r="A57" s="295" t="s">
        <v>133</v>
      </c>
      <c r="B57" s="296" t="s">
        <v>134</v>
      </c>
    </row>
    <row r="58" spans="1:2" ht="16">
      <c r="A58" s="295" t="s">
        <v>135</v>
      </c>
      <c r="B58" s="296" t="s">
        <v>136</v>
      </c>
    </row>
    <row r="59" spans="1:2" ht="16">
      <c r="A59" s="295" t="s">
        <v>137</v>
      </c>
      <c r="B59" s="296" t="s">
        <v>138</v>
      </c>
    </row>
    <row r="60" spans="1:2" ht="16">
      <c r="A60" s="295" t="s">
        <v>139</v>
      </c>
      <c r="B60" s="296" t="s">
        <v>140</v>
      </c>
    </row>
    <row r="61" spans="1:2" ht="16">
      <c r="A61" s="295" t="s">
        <v>141</v>
      </c>
      <c r="B61" s="296" t="s">
        <v>142</v>
      </c>
    </row>
    <row r="62" spans="1:2" ht="16">
      <c r="A62" s="295" t="s">
        <v>143</v>
      </c>
      <c r="B62" s="296" t="s">
        <v>144</v>
      </c>
    </row>
    <row r="63" spans="1:2" ht="16">
      <c r="A63" s="295" t="s">
        <v>145</v>
      </c>
      <c r="B63" s="296" t="s">
        <v>146</v>
      </c>
    </row>
    <row r="64" spans="1:2" ht="16">
      <c r="A64" s="295" t="s">
        <v>147</v>
      </c>
      <c r="B64" s="296" t="s">
        <v>148</v>
      </c>
    </row>
    <row r="65" spans="1:2" ht="16">
      <c r="A65" s="295" t="s">
        <v>149</v>
      </c>
      <c r="B65" s="296" t="s">
        <v>150</v>
      </c>
    </row>
    <row r="66" spans="1:2" ht="32">
      <c r="A66" s="295" t="s">
        <v>151</v>
      </c>
      <c r="B66" s="296" t="s">
        <v>152</v>
      </c>
    </row>
    <row r="67" spans="1:2" ht="32">
      <c r="A67" s="295" t="s">
        <v>153</v>
      </c>
      <c r="B67" s="296" t="s">
        <v>154</v>
      </c>
    </row>
    <row r="68" spans="1:2" ht="15" customHeight="1">
      <c r="A68" s="295" t="s">
        <v>155</v>
      </c>
      <c r="B68" s="296" t="s">
        <v>156</v>
      </c>
    </row>
  </sheetData>
  <mergeCells count="2">
    <mergeCell ref="A1:B1"/>
    <mergeCell ref="A23:B23"/>
  </mergeCells>
  <phoneticPr fontId="65" type="noConversion"/>
  <hyperlinks>
    <hyperlink ref="A3" location="Contents!A1" display="Contents" xr:uid="{00000000-0004-0000-0100-000000000000}"/>
    <hyperlink ref="A5" location="'Table 1'!A1" display="Table 1" xr:uid="{00000000-0004-0000-0100-000001000000}"/>
    <hyperlink ref="A6" location="'Table 2'!A1" display="Table 2" xr:uid="{00000000-0004-0000-0100-000002000000}"/>
    <hyperlink ref="A7" location="'Table 3'!A1" display="Table 3" xr:uid="{00000000-0004-0000-0100-000003000000}"/>
    <hyperlink ref="A2" location="Cover!A1" display="Cover" xr:uid="{00000000-0004-0000-0100-000004000000}"/>
    <hyperlink ref="A9" location="'Tables 6-7'!A1" display="Tables 6 - 7" xr:uid="{00000000-0004-0000-0100-000005000000}"/>
    <hyperlink ref="A10" location="'Table 8-9'!A1" display="Tables 8 - 9" xr:uid="{00000000-0004-0000-0100-000006000000}"/>
    <hyperlink ref="A12" location="'Table 14'!A1" display="Table 14" xr:uid="{00000000-0004-0000-0100-00000B000000}"/>
    <hyperlink ref="A18" location="'Appendix A'!A1" display="Appendix A" xr:uid="{00000000-0004-0000-0100-00000C000000}"/>
    <hyperlink ref="A19" location="'Appendix B'!A1" display="Appendix B" xr:uid="{00000000-0004-0000-0100-00000D000000}"/>
    <hyperlink ref="A20" location="'Appendix C'!A1" display="Appendix C" xr:uid="{00000000-0004-0000-0100-00000E000000}"/>
    <hyperlink ref="A4" location="'Data dictionary'!A1" display="Data dictionary" xr:uid="{00000000-0004-0000-0100-00000F000000}"/>
    <hyperlink ref="A13" location="'Table 15'!A1" display="Table 15" xr:uid="{00000000-0004-0000-0100-000010000000}"/>
    <hyperlink ref="A15" location="'Table 24'!A1" display="Table 24" xr:uid="{00000000-0004-0000-0100-000011000000}"/>
    <hyperlink ref="A14" location="'Table 16-23'!A1" display="Tables 16 - 23" xr:uid="{00000000-0004-0000-0100-000012000000}"/>
    <hyperlink ref="A16" location="'Tables 25-26'!A1" display="Tables 25 - 26" xr:uid="{00000000-0004-0000-0100-000013000000}"/>
    <hyperlink ref="A17" location="'Figures 1 to 45'!A1" display="Figures 1 to 45" xr:uid="{00000000-0004-0000-0100-000015000000}"/>
    <hyperlink ref="A8" location="'Table 4-5'!A1" display="Tables 4 - 5" xr:uid="{00000000-0004-0000-0100-000008000000}"/>
    <hyperlink ref="A11" location="'Table 10-13'!A1" display="Tables 10-13" xr:uid="{A7AEE911-9333-4259-B3BF-F53DE2E66D3F}"/>
  </hyperlink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23"/>
  <sheetViews>
    <sheetView zoomScale="90" zoomScaleNormal="90" workbookViewId="0">
      <selection activeCell="B4" sqref="B4"/>
    </sheetView>
  </sheetViews>
  <sheetFormatPr defaultColWidth="8.81640625" defaultRowHeight="17"/>
  <cols>
    <col min="1" max="1" width="19.453125" style="309" customWidth="1"/>
    <col min="2" max="2" width="89.54296875" style="310" bestFit="1" customWidth="1"/>
    <col min="3" max="3" width="8.81640625" style="25"/>
    <col min="4" max="5" width="8.81640625" style="25" customWidth="1"/>
    <col min="6" max="16384" width="8.81640625" style="25"/>
  </cols>
  <sheetData>
    <row r="1" spans="1:2" ht="25.5">
      <c r="A1" s="304" t="s">
        <v>157</v>
      </c>
      <c r="B1" s="304" t="s">
        <v>158</v>
      </c>
    </row>
    <row r="2" spans="1:2" ht="25.5" customHeight="1">
      <c r="A2" s="305" t="s">
        <v>159</v>
      </c>
      <c r="B2" s="306" t="s">
        <v>160</v>
      </c>
    </row>
    <row r="3" spans="1:2" ht="29">
      <c r="A3" s="305" t="s">
        <v>161</v>
      </c>
      <c r="B3" s="307" t="s">
        <v>162</v>
      </c>
    </row>
    <row r="4" spans="1:2" ht="43.5">
      <c r="A4" s="305" t="s">
        <v>163</v>
      </c>
      <c r="B4" s="307" t="s">
        <v>164</v>
      </c>
    </row>
    <row r="5" spans="1:2" ht="43.5">
      <c r="A5" s="305" t="s">
        <v>165</v>
      </c>
      <c r="B5" s="307" t="s">
        <v>166</v>
      </c>
    </row>
    <row r="6" spans="1:2" ht="43.5">
      <c r="A6" s="308" t="s">
        <v>167</v>
      </c>
      <c r="B6" s="307" t="s">
        <v>168</v>
      </c>
    </row>
    <row r="7" spans="1:2" ht="29">
      <c r="A7" s="308" t="s">
        <v>169</v>
      </c>
      <c r="B7" s="307" t="s">
        <v>170</v>
      </c>
    </row>
    <row r="8" spans="1:2" ht="58">
      <c r="A8" s="308" t="s">
        <v>171</v>
      </c>
      <c r="B8" s="307" t="s">
        <v>172</v>
      </c>
    </row>
    <row r="9" spans="1:2" ht="27" customHeight="1">
      <c r="A9" s="308" t="s">
        <v>173</v>
      </c>
      <c r="B9" s="307" t="s">
        <v>174</v>
      </c>
    </row>
    <row r="10" spans="1:2" ht="58">
      <c r="A10" s="308" t="s">
        <v>175</v>
      </c>
      <c r="B10" s="307" t="s">
        <v>176</v>
      </c>
    </row>
    <row r="11" spans="1:2" ht="29">
      <c r="A11" s="308" t="s">
        <v>177</v>
      </c>
      <c r="B11" s="307" t="s">
        <v>178</v>
      </c>
    </row>
    <row r="12" spans="1:2" ht="29">
      <c r="A12" s="305" t="s">
        <v>179</v>
      </c>
      <c r="B12" s="306" t="s">
        <v>180</v>
      </c>
    </row>
    <row r="13" spans="1:2" ht="43.5">
      <c r="A13" s="305" t="s">
        <v>181</v>
      </c>
      <c r="B13" s="306" t="s">
        <v>182</v>
      </c>
    </row>
    <row r="14" spans="1:2" ht="29">
      <c r="A14" s="305" t="s">
        <v>183</v>
      </c>
      <c r="B14" s="306" t="s">
        <v>184</v>
      </c>
    </row>
    <row r="15" spans="1:2" ht="29">
      <c r="A15" s="305" t="s">
        <v>185</v>
      </c>
      <c r="B15" s="306" t="s">
        <v>186</v>
      </c>
    </row>
    <row r="16" spans="1:2" ht="29">
      <c r="A16" s="305" t="s">
        <v>187</v>
      </c>
      <c r="B16" s="306" t="s">
        <v>188</v>
      </c>
    </row>
    <row r="17" spans="1:2" ht="24" customHeight="1">
      <c r="A17" s="305" t="s">
        <v>189</v>
      </c>
      <c r="B17" s="306" t="s">
        <v>190</v>
      </c>
    </row>
    <row r="18" spans="1:2" ht="43.5">
      <c r="A18" s="305" t="s">
        <v>191</v>
      </c>
      <c r="B18" s="306" t="s">
        <v>192</v>
      </c>
    </row>
    <row r="19" spans="1:2" ht="29">
      <c r="A19" s="305" t="s">
        <v>193</v>
      </c>
      <c r="B19" s="306" t="s">
        <v>194</v>
      </c>
    </row>
    <row r="20" spans="1:2" ht="58">
      <c r="A20" s="305" t="s">
        <v>195</v>
      </c>
      <c r="B20" s="306" t="s">
        <v>196</v>
      </c>
    </row>
    <row r="21" spans="1:2" ht="43.5">
      <c r="A21" s="305" t="s">
        <v>197</v>
      </c>
      <c r="B21" s="306" t="s">
        <v>198</v>
      </c>
    </row>
    <row r="22" spans="1:2" ht="29">
      <c r="A22" s="305" t="s">
        <v>199</v>
      </c>
      <c r="B22" s="306" t="s">
        <v>200</v>
      </c>
    </row>
    <row r="23" spans="1:2" ht="29">
      <c r="A23" s="305" t="s">
        <v>201</v>
      </c>
      <c r="B23" s="306" t="s">
        <v>202</v>
      </c>
    </row>
  </sheetData>
  <sortState xmlns:xlrd2="http://schemas.microsoft.com/office/spreadsheetml/2017/richdata2" ref="A2:B23">
    <sortCondition ref="A2:A23"/>
  </sortState>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664"/>
  </sheetPr>
  <dimension ref="A1:D16"/>
  <sheetViews>
    <sheetView zoomScale="90" zoomScaleNormal="90" workbookViewId="0">
      <selection activeCell="B16" sqref="B16"/>
    </sheetView>
  </sheetViews>
  <sheetFormatPr defaultRowHeight="14.5"/>
  <cols>
    <col min="1" max="1" width="31.54296875" customWidth="1"/>
    <col min="2" max="2" width="48.36328125" customWidth="1"/>
    <col min="3" max="4" width="22.54296875" customWidth="1"/>
    <col min="5" max="5" width="24" customWidth="1"/>
    <col min="6" max="40" width="9.81640625" customWidth="1"/>
  </cols>
  <sheetData>
    <row r="1" spans="1:4" ht="25.75" customHeight="1">
      <c r="A1" s="374" t="s">
        <v>203</v>
      </c>
      <c r="B1" s="374"/>
      <c r="C1" s="374"/>
      <c r="D1" s="374"/>
    </row>
    <row r="2" spans="1:4">
      <c r="A2" s="374"/>
      <c r="B2" s="374"/>
      <c r="C2" s="374"/>
      <c r="D2" s="374"/>
    </row>
    <row r="3" spans="1:4">
      <c r="A3" s="375"/>
      <c r="B3" s="375"/>
      <c r="C3" s="375"/>
      <c r="D3" s="375"/>
    </row>
    <row r="4" spans="1:4">
      <c r="A4" s="376" t="s">
        <v>204</v>
      </c>
      <c r="B4" s="376" t="s">
        <v>205</v>
      </c>
      <c r="C4" s="378" t="s">
        <v>206</v>
      </c>
      <c r="D4" s="379"/>
    </row>
    <row r="5" spans="1:4" ht="29">
      <c r="A5" s="377"/>
      <c r="B5" s="377"/>
      <c r="C5" s="23" t="s">
        <v>207</v>
      </c>
      <c r="D5" s="23" t="s">
        <v>208</v>
      </c>
    </row>
    <row r="6" spans="1:4" ht="51.65" customHeight="1">
      <c r="A6" s="52" t="s">
        <v>179</v>
      </c>
      <c r="B6" s="380" t="s">
        <v>209</v>
      </c>
      <c r="C6" s="53">
        <v>285</v>
      </c>
      <c r="D6" s="54">
        <v>313.5</v>
      </c>
    </row>
    <row r="7" spans="1:4" ht="48" customHeight="1">
      <c r="A7" s="52" t="s">
        <v>210</v>
      </c>
      <c r="B7" s="380"/>
      <c r="C7" s="53">
        <v>110</v>
      </c>
      <c r="D7" s="53">
        <v>121</v>
      </c>
    </row>
    <row r="8" spans="1:4" ht="29">
      <c r="A8" s="52" t="s">
        <v>183</v>
      </c>
      <c r="B8" s="55" t="s">
        <v>211</v>
      </c>
      <c r="C8" s="53">
        <v>285</v>
      </c>
      <c r="D8" s="54">
        <v>313.5</v>
      </c>
    </row>
    <row r="9" spans="1:4" ht="29">
      <c r="A9" s="52" t="s">
        <v>212</v>
      </c>
      <c r="B9" s="55" t="s">
        <v>213</v>
      </c>
      <c r="C9" s="53">
        <v>200</v>
      </c>
      <c r="D9" s="53">
        <v>200</v>
      </c>
    </row>
    <row r="10" spans="1:4" ht="34.75" customHeight="1">
      <c r="A10" s="372" t="s">
        <v>214</v>
      </c>
      <c r="B10" s="55" t="s">
        <v>215</v>
      </c>
      <c r="C10" s="53">
        <v>180</v>
      </c>
      <c r="D10" s="53">
        <v>198</v>
      </c>
    </row>
    <row r="11" spans="1:4" ht="37.75" customHeight="1">
      <c r="A11" s="373"/>
      <c r="B11" s="55" t="s">
        <v>216</v>
      </c>
      <c r="C11" s="53">
        <v>20</v>
      </c>
      <c r="D11" s="53">
        <v>22</v>
      </c>
    </row>
    <row r="12" spans="1:4">
      <c r="A12" s="52" t="s">
        <v>177</v>
      </c>
      <c r="B12" s="55" t="s">
        <v>217</v>
      </c>
      <c r="C12" s="56" t="s">
        <v>218</v>
      </c>
      <c r="D12" s="56" t="s">
        <v>219</v>
      </c>
    </row>
    <row r="13" spans="1:4" ht="45.5">
      <c r="A13" s="52" t="s">
        <v>220</v>
      </c>
      <c r="B13" s="55" t="s">
        <v>221</v>
      </c>
      <c r="C13" s="56" t="s">
        <v>750</v>
      </c>
      <c r="D13" s="56" t="s">
        <v>222</v>
      </c>
    </row>
    <row r="15" spans="1:4">
      <c r="A15" s="5" t="s">
        <v>223</v>
      </c>
      <c r="B15" s="5"/>
    </row>
    <row r="16" spans="1:4">
      <c r="A16" s="20" t="s">
        <v>224</v>
      </c>
      <c r="B16" s="6"/>
    </row>
  </sheetData>
  <mergeCells count="6">
    <mergeCell ref="A10:A11"/>
    <mergeCell ref="A1:D3"/>
    <mergeCell ref="A4:A5"/>
    <mergeCell ref="B4:B5"/>
    <mergeCell ref="C4:D4"/>
    <mergeCell ref="B6:B7"/>
  </mergeCells>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2060"/>
  </sheetPr>
  <dimension ref="A1:W24"/>
  <sheetViews>
    <sheetView zoomScale="90" zoomScaleNormal="90" workbookViewId="0">
      <selection sqref="A1:J3"/>
    </sheetView>
  </sheetViews>
  <sheetFormatPr defaultRowHeight="15.5"/>
  <cols>
    <col min="1" max="1" width="26.81640625" customWidth="1"/>
    <col min="2" max="6" width="21.81640625" customWidth="1"/>
    <col min="7" max="8" width="16.1796875" customWidth="1"/>
    <col min="9" max="9" width="20.1796875" customWidth="1"/>
    <col min="10" max="10" width="17.81640625" customWidth="1"/>
    <col min="12" max="17" width="17" style="18" customWidth="1"/>
  </cols>
  <sheetData>
    <row r="1" spans="1:23" ht="25.75" customHeight="1">
      <c r="A1" s="374" t="s">
        <v>225</v>
      </c>
      <c r="B1" s="374"/>
      <c r="C1" s="374"/>
      <c r="D1" s="374"/>
      <c r="E1" s="374"/>
      <c r="F1" s="374"/>
      <c r="G1" s="374"/>
      <c r="H1" s="374"/>
      <c r="I1" s="374"/>
      <c r="J1" s="374"/>
    </row>
    <row r="2" spans="1:23">
      <c r="A2" s="374"/>
      <c r="B2" s="374"/>
      <c r="C2" s="374"/>
      <c r="D2" s="374"/>
      <c r="E2" s="374"/>
      <c r="F2" s="374"/>
      <c r="G2" s="374"/>
      <c r="H2" s="374"/>
      <c r="I2" s="374"/>
      <c r="J2" s="374"/>
    </row>
    <row r="3" spans="1:23">
      <c r="A3" s="374"/>
      <c r="B3" s="374"/>
      <c r="C3" s="374"/>
      <c r="D3" s="374"/>
      <c r="E3" s="374"/>
      <c r="F3" s="374"/>
      <c r="G3" s="374"/>
      <c r="H3" s="374"/>
      <c r="I3" s="374"/>
      <c r="J3" s="374"/>
    </row>
    <row r="4" spans="1:23" ht="59">
      <c r="A4" s="23" t="s">
        <v>226</v>
      </c>
      <c r="B4" s="32" t="s">
        <v>741</v>
      </c>
      <c r="C4" s="32" t="s">
        <v>742</v>
      </c>
      <c r="D4" s="32" t="s">
        <v>743</v>
      </c>
      <c r="E4" s="32" t="s">
        <v>227</v>
      </c>
      <c r="F4" s="32" t="s">
        <v>744</v>
      </c>
      <c r="G4" s="33" t="s">
        <v>745</v>
      </c>
      <c r="H4" s="34" t="s">
        <v>746</v>
      </c>
      <c r="I4" s="23" t="s">
        <v>228</v>
      </c>
      <c r="J4" s="23" t="s">
        <v>229</v>
      </c>
    </row>
    <row r="5" spans="1:23">
      <c r="A5" s="35" t="s">
        <v>230</v>
      </c>
      <c r="B5" s="36">
        <v>815300</v>
      </c>
      <c r="C5" s="37">
        <v>112466900</v>
      </c>
      <c r="D5" s="38">
        <v>137.9471421212084</v>
      </c>
      <c r="E5" s="38">
        <v>143.67123287671234</v>
      </c>
      <c r="F5" s="39">
        <v>782800</v>
      </c>
      <c r="G5" s="40">
        <v>4.1494812197518452E-2</v>
      </c>
      <c r="H5" s="36">
        <v>1159200</v>
      </c>
      <c r="I5" s="40">
        <v>0.70332004258101699</v>
      </c>
      <c r="J5" s="40">
        <v>0.67529865184545246</v>
      </c>
      <c r="L5" s="21"/>
      <c r="M5" s="21"/>
      <c r="N5" s="21"/>
      <c r="O5" s="21"/>
      <c r="P5" s="21"/>
      <c r="Q5" s="21"/>
      <c r="R5" s="21"/>
      <c r="S5" s="21"/>
      <c r="T5" s="22"/>
      <c r="U5" s="22"/>
      <c r="V5" s="22"/>
      <c r="W5" s="22"/>
    </row>
    <row r="6" spans="1:23">
      <c r="A6" s="41" t="s">
        <v>747</v>
      </c>
      <c r="B6" s="42">
        <v>279600</v>
      </c>
      <c r="C6" s="43">
        <v>15507600</v>
      </c>
      <c r="D6" s="44">
        <v>55.454645906938822</v>
      </c>
      <c r="E6" s="44">
        <v>55.452054794520549</v>
      </c>
      <c r="F6" s="45">
        <v>279600</v>
      </c>
      <c r="G6" s="46">
        <v>0</v>
      </c>
      <c r="H6" s="42">
        <v>522600</v>
      </c>
      <c r="I6" s="46">
        <v>0.53513890306075662</v>
      </c>
      <c r="J6" s="46">
        <v>0.53513890306075662</v>
      </c>
      <c r="L6" s="21"/>
      <c r="M6" s="21"/>
      <c r="N6" s="21"/>
      <c r="O6" s="21"/>
      <c r="P6" s="21"/>
      <c r="Q6" s="21"/>
      <c r="R6" s="21"/>
      <c r="S6" s="22"/>
      <c r="T6" s="22"/>
      <c r="U6" s="22"/>
      <c r="V6" s="22"/>
      <c r="W6" s="22"/>
    </row>
    <row r="7" spans="1:23">
      <c r="A7" s="35" t="s">
        <v>231</v>
      </c>
      <c r="B7" s="36">
        <v>6100</v>
      </c>
      <c r="C7" s="37">
        <v>808700</v>
      </c>
      <c r="D7" s="38">
        <v>132.82131712924948</v>
      </c>
      <c r="E7" s="38">
        <v>143.67123287671234</v>
      </c>
      <c r="F7" s="39">
        <v>5600</v>
      </c>
      <c r="G7" s="40">
        <v>8.1688060184682096E-2</v>
      </c>
      <c r="H7" s="47" t="s">
        <v>232</v>
      </c>
      <c r="I7" s="48" t="s">
        <v>232</v>
      </c>
      <c r="J7" s="48" t="s">
        <v>232</v>
      </c>
      <c r="L7" s="21"/>
      <c r="M7" s="21"/>
      <c r="N7" s="21"/>
      <c r="O7" s="21"/>
      <c r="P7" s="21"/>
      <c r="Q7" s="21"/>
      <c r="R7" s="21"/>
      <c r="S7" s="22"/>
      <c r="T7" s="22"/>
      <c r="U7" s="22"/>
      <c r="V7" s="22"/>
      <c r="W7" s="22"/>
    </row>
    <row r="8" spans="1:23">
      <c r="A8" s="41" t="s">
        <v>748</v>
      </c>
      <c r="B8" s="42">
        <v>22100</v>
      </c>
      <c r="C8" s="43">
        <v>4420800</v>
      </c>
      <c r="D8" s="44">
        <v>200</v>
      </c>
      <c r="E8" s="44">
        <v>200</v>
      </c>
      <c r="F8" s="45">
        <v>22100</v>
      </c>
      <c r="G8" s="49" t="s">
        <v>232</v>
      </c>
      <c r="H8" s="42">
        <v>97700</v>
      </c>
      <c r="I8" s="49">
        <v>0.2263362686872824</v>
      </c>
      <c r="J8" s="49">
        <v>0.2263362686872824</v>
      </c>
      <c r="L8" s="21"/>
      <c r="M8" s="21"/>
      <c r="N8" s="21"/>
      <c r="O8" s="21"/>
      <c r="P8" s="21"/>
      <c r="Q8" s="21"/>
      <c r="R8" s="21"/>
      <c r="S8" s="22"/>
      <c r="T8" s="22"/>
      <c r="U8" s="22"/>
      <c r="V8" s="22"/>
      <c r="W8" s="22"/>
    </row>
    <row r="9" spans="1:23">
      <c r="A9" s="35" t="s">
        <v>233</v>
      </c>
      <c r="B9" s="36">
        <v>11800</v>
      </c>
      <c r="C9" s="37">
        <v>1407600</v>
      </c>
      <c r="D9" s="38">
        <v>118.92936802973978</v>
      </c>
      <c r="E9" s="38">
        <v>118.92936802973978</v>
      </c>
      <c r="F9" s="39">
        <v>11800</v>
      </c>
      <c r="G9" s="40" t="s">
        <v>232</v>
      </c>
      <c r="H9" s="36">
        <v>403800</v>
      </c>
      <c r="I9" s="40">
        <v>2.9309145116917141E-2</v>
      </c>
      <c r="J9" s="40">
        <v>2.9309145116917141E-2</v>
      </c>
      <c r="L9" s="21"/>
      <c r="M9" s="21"/>
      <c r="N9" s="21"/>
      <c r="O9" s="21"/>
      <c r="P9" s="21"/>
      <c r="Q9" s="21"/>
      <c r="R9" s="21"/>
      <c r="S9" s="22"/>
      <c r="T9" s="22"/>
      <c r="U9" s="22"/>
      <c r="V9" s="22"/>
      <c r="W9" s="22"/>
    </row>
    <row r="10" spans="1:23">
      <c r="A10" s="41" t="s">
        <v>234</v>
      </c>
      <c r="B10" s="42">
        <v>51200</v>
      </c>
      <c r="C10" s="43">
        <v>5718500</v>
      </c>
      <c r="D10" s="44">
        <v>111.79009090198224</v>
      </c>
      <c r="E10" s="44">
        <v>132.36164383561643</v>
      </c>
      <c r="F10" s="45">
        <v>43200</v>
      </c>
      <c r="G10" s="49">
        <v>0.18401946691027721</v>
      </c>
      <c r="H10" s="50" t="s">
        <v>232</v>
      </c>
      <c r="I10" s="51" t="s">
        <v>232</v>
      </c>
      <c r="J10" s="51" t="s">
        <v>232</v>
      </c>
      <c r="L10" s="21"/>
      <c r="M10" s="21"/>
      <c r="N10" s="21"/>
      <c r="O10" s="21"/>
      <c r="P10" s="21"/>
      <c r="Q10" s="21"/>
      <c r="R10" s="21"/>
      <c r="S10" s="22"/>
      <c r="T10" s="22"/>
      <c r="U10" s="22"/>
      <c r="V10" s="22"/>
      <c r="W10" s="22"/>
    </row>
    <row r="11" spans="1:23" ht="29">
      <c r="A11" s="35" t="s">
        <v>167</v>
      </c>
      <c r="B11" s="36">
        <v>33100</v>
      </c>
      <c r="C11" s="37">
        <v>11870900</v>
      </c>
      <c r="D11" s="38">
        <v>358.37610192005798</v>
      </c>
      <c r="E11" s="38">
        <v>358.37610192005798</v>
      </c>
      <c r="F11" s="39">
        <v>33100</v>
      </c>
      <c r="G11" s="40" t="s">
        <v>232</v>
      </c>
      <c r="H11" s="47" t="s">
        <v>232</v>
      </c>
      <c r="I11" s="48" t="s">
        <v>232</v>
      </c>
      <c r="J11" s="48" t="s">
        <v>232</v>
      </c>
      <c r="L11" s="21"/>
      <c r="M11" s="21"/>
      <c r="N11" s="21"/>
      <c r="O11" s="21"/>
      <c r="P11" s="21"/>
      <c r="Q11" s="21"/>
      <c r="R11" s="21"/>
      <c r="S11" s="22"/>
      <c r="T11" s="22"/>
      <c r="U11" s="22"/>
      <c r="V11" s="22"/>
      <c r="W11" s="22"/>
    </row>
    <row r="12" spans="1:23">
      <c r="A12" s="41" t="s">
        <v>749</v>
      </c>
      <c r="B12" s="42">
        <v>891900</v>
      </c>
      <c r="C12" s="43">
        <v>152201000</v>
      </c>
      <c r="D12" s="44">
        <v>170.63872688909345</v>
      </c>
      <c r="E12" s="44">
        <v>188.932553042265</v>
      </c>
      <c r="F12" s="45">
        <v>805600</v>
      </c>
      <c r="G12" s="49">
        <v>0.10724081968169846</v>
      </c>
      <c r="H12" s="42">
        <v>1406400</v>
      </c>
      <c r="I12" s="49">
        <v>0.58583411090180448</v>
      </c>
      <c r="J12" s="49">
        <v>0.56273760281555607</v>
      </c>
      <c r="L12" s="21"/>
      <c r="M12" s="21"/>
      <c r="N12" s="21"/>
      <c r="O12" s="21"/>
      <c r="P12" s="21"/>
      <c r="Q12" s="21"/>
      <c r="R12" s="21"/>
      <c r="S12" s="22"/>
      <c r="T12" s="22"/>
      <c r="U12" s="22"/>
      <c r="V12" s="22"/>
      <c r="W12" s="22"/>
    </row>
    <row r="13" spans="1:23">
      <c r="A13" s="1"/>
      <c r="B13" s="7"/>
      <c r="F13" s="9"/>
    </row>
    <row r="14" spans="1:23">
      <c r="A14" s="5" t="s">
        <v>223</v>
      </c>
      <c r="F14" s="8"/>
    </row>
    <row r="15" spans="1:23">
      <c r="A15" s="6" t="s">
        <v>235</v>
      </c>
    </row>
    <row r="16" spans="1:23">
      <c r="A16" s="6" t="s">
        <v>236</v>
      </c>
    </row>
    <row r="17" spans="1:1">
      <c r="A17" s="6" t="s">
        <v>237</v>
      </c>
    </row>
    <row r="18" spans="1:1">
      <c r="A18" s="6" t="s">
        <v>238</v>
      </c>
    </row>
    <row r="19" spans="1:1">
      <c r="A19" s="6" t="s">
        <v>239</v>
      </c>
    </row>
    <row r="20" spans="1:1">
      <c r="A20" s="6" t="s">
        <v>240</v>
      </c>
    </row>
    <row r="21" spans="1:1">
      <c r="A21" s="10" t="s">
        <v>241</v>
      </c>
    </row>
    <row r="22" spans="1:1">
      <c r="A22" s="6" t="s">
        <v>242</v>
      </c>
    </row>
    <row r="23" spans="1:1">
      <c r="A23" s="4" t="s">
        <v>243</v>
      </c>
    </row>
    <row r="24" spans="1:1">
      <c r="A24" s="4" t="s">
        <v>244</v>
      </c>
    </row>
  </sheetData>
  <mergeCells count="1">
    <mergeCell ref="A1:J3"/>
  </mergeCells>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27AFF-2CC2-4C71-86EC-26C4BD2AC1C8}">
  <sheetPr>
    <tabColor rgb="FF002664"/>
  </sheetPr>
  <dimension ref="A1:G15"/>
  <sheetViews>
    <sheetView zoomScale="90" zoomScaleNormal="90" workbookViewId="0">
      <selection activeCell="D29" sqref="D29"/>
    </sheetView>
  </sheetViews>
  <sheetFormatPr defaultColWidth="8.81640625" defaultRowHeight="17"/>
  <cols>
    <col min="1" max="1" width="44.1796875" style="25" customWidth="1"/>
    <col min="2" max="7" width="18" style="25" customWidth="1"/>
    <col min="8" max="16384" width="8.81640625" style="25"/>
  </cols>
  <sheetData>
    <row r="1" spans="1:7" ht="27.65" customHeight="1">
      <c r="A1" s="383" t="s">
        <v>739</v>
      </c>
      <c r="B1" s="383"/>
      <c r="C1" s="383"/>
      <c r="D1" s="383"/>
      <c r="E1" s="383"/>
      <c r="F1" s="383"/>
      <c r="G1" s="383"/>
    </row>
    <row r="2" spans="1:7">
      <c r="A2" s="383"/>
      <c r="B2" s="383"/>
      <c r="C2" s="383"/>
      <c r="D2" s="383"/>
      <c r="E2" s="383"/>
      <c r="F2" s="383"/>
      <c r="G2" s="383"/>
    </row>
    <row r="3" spans="1:7">
      <c r="A3" s="384"/>
      <c r="B3" s="384"/>
      <c r="C3" s="384"/>
      <c r="D3" s="384"/>
      <c r="E3" s="384"/>
      <c r="F3" s="384"/>
      <c r="G3" s="384"/>
    </row>
    <row r="4" spans="1:7" ht="14.75" customHeight="1">
      <c r="A4" s="376" t="s">
        <v>245</v>
      </c>
      <c r="B4" s="378" t="s">
        <v>740</v>
      </c>
      <c r="C4" s="382"/>
      <c r="D4" s="382"/>
      <c r="E4" s="382"/>
      <c r="F4" s="382"/>
      <c r="G4" s="379"/>
    </row>
    <row r="5" spans="1:7">
      <c r="A5" s="381"/>
      <c r="B5" s="23" t="s">
        <v>246</v>
      </c>
      <c r="C5" s="23" t="s">
        <v>247</v>
      </c>
      <c r="D5" s="23" t="s">
        <v>248</v>
      </c>
      <c r="E5" s="23" t="s">
        <v>249</v>
      </c>
      <c r="F5" s="23" t="s">
        <v>250</v>
      </c>
      <c r="G5" s="23" t="s">
        <v>251</v>
      </c>
    </row>
    <row r="6" spans="1:7">
      <c r="A6" s="57" t="s">
        <v>230</v>
      </c>
      <c r="B6" s="58">
        <v>1</v>
      </c>
      <c r="C6" s="58"/>
      <c r="D6" s="59">
        <v>7.2765265788812374E-3</v>
      </c>
      <c r="E6" s="58">
        <v>6.7714529408779119E-3</v>
      </c>
      <c r="F6" s="58">
        <v>3.6674783332074773E-2</v>
      </c>
      <c r="G6" s="59">
        <v>2.0311882971467052E-2</v>
      </c>
    </row>
    <row r="7" spans="1:7">
      <c r="A7" s="26" t="s">
        <v>252</v>
      </c>
      <c r="B7" s="27" t="s">
        <v>232</v>
      </c>
      <c r="C7" s="27">
        <v>1</v>
      </c>
      <c r="D7" s="27" t="s">
        <v>232</v>
      </c>
      <c r="E7" s="27" t="s">
        <v>232</v>
      </c>
      <c r="F7" s="27" t="s">
        <v>232</v>
      </c>
      <c r="G7" s="28">
        <v>1.4644877671535779E-2</v>
      </c>
    </row>
    <row r="8" spans="1:7">
      <c r="A8" s="57" t="s">
        <v>231</v>
      </c>
      <c r="B8" s="58">
        <v>0.97285666997682885</v>
      </c>
      <c r="C8" s="58" t="s">
        <v>232</v>
      </c>
      <c r="D8" s="58">
        <v>1</v>
      </c>
      <c r="E8" s="58">
        <v>4.4687189672293947E-3</v>
      </c>
      <c r="F8" s="58">
        <v>0.17279046673286991</v>
      </c>
      <c r="G8" s="59">
        <v>3.1612048990400529E-2</v>
      </c>
    </row>
    <row r="9" spans="1:7">
      <c r="A9" s="26" t="s">
        <v>233</v>
      </c>
      <c r="B9" s="27">
        <v>0.3888533447074714</v>
      </c>
      <c r="C9" s="27" t="s">
        <v>232</v>
      </c>
      <c r="D9" s="28">
        <v>1.9193857965451055E-3</v>
      </c>
      <c r="E9" s="27">
        <v>1</v>
      </c>
      <c r="F9" s="27">
        <v>9.312575531385512E-3</v>
      </c>
      <c r="G9" s="28">
        <v>5.8008104073363188E-2</v>
      </c>
    </row>
    <row r="10" spans="1:7">
      <c r="A10" s="57" t="s">
        <v>234</v>
      </c>
      <c r="B10" s="58">
        <v>0.58122106254414185</v>
      </c>
      <c r="C10" s="58" t="s">
        <v>232</v>
      </c>
      <c r="D10" s="59">
        <v>2.0481833163305343E-2</v>
      </c>
      <c r="E10" s="58">
        <v>2.5700384524837165E-3</v>
      </c>
      <c r="F10" s="58">
        <v>1</v>
      </c>
      <c r="G10" s="59">
        <v>9.4365534018676922E-3</v>
      </c>
    </row>
    <row r="11" spans="1:7">
      <c r="A11" s="29" t="s">
        <v>167</v>
      </c>
      <c r="B11" s="27">
        <v>0.75703608009596757</v>
      </c>
      <c r="C11" s="27">
        <v>0.69561340941512129</v>
      </c>
      <c r="D11" s="28">
        <v>8.8124019562609585E-3</v>
      </c>
      <c r="E11" s="27">
        <v>3.7648795792193414E-2</v>
      </c>
      <c r="F11" s="27">
        <v>2.2192488696133616E-2</v>
      </c>
      <c r="G11" s="27">
        <v>1</v>
      </c>
    </row>
    <row r="13" spans="1:7">
      <c r="A13" s="30" t="s">
        <v>223</v>
      </c>
    </row>
    <row r="14" spans="1:7">
      <c r="A14" s="31" t="s">
        <v>253</v>
      </c>
    </row>
    <row r="15" spans="1:7">
      <c r="A15" s="31" t="s">
        <v>254</v>
      </c>
    </row>
  </sheetData>
  <mergeCells count="3">
    <mergeCell ref="A4:A5"/>
    <mergeCell ref="B4:G4"/>
    <mergeCell ref="A1:G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2664"/>
  </sheetPr>
  <dimension ref="A1:AH29"/>
  <sheetViews>
    <sheetView zoomScale="90" zoomScaleNormal="90" workbookViewId="0">
      <selection activeCell="B36" sqref="B36"/>
    </sheetView>
  </sheetViews>
  <sheetFormatPr defaultColWidth="8.81640625" defaultRowHeight="17"/>
  <cols>
    <col min="1" max="1" width="26" style="25" customWidth="1"/>
    <col min="2" max="7" width="17.54296875" style="25" customWidth="1"/>
    <col min="8" max="16384" width="8.81640625" style="25"/>
  </cols>
  <sheetData>
    <row r="1" spans="1:34" ht="24" customHeight="1">
      <c r="A1" s="374" t="s">
        <v>751</v>
      </c>
      <c r="B1" s="374"/>
      <c r="C1" s="374"/>
      <c r="D1" s="374"/>
      <c r="E1" s="374"/>
      <c r="F1" s="374"/>
      <c r="G1" s="374"/>
    </row>
    <row r="2" spans="1:34" ht="14.15" customHeight="1">
      <c r="A2" s="374"/>
      <c r="B2" s="374"/>
      <c r="C2" s="374"/>
      <c r="D2" s="374"/>
      <c r="E2" s="374"/>
      <c r="F2" s="374"/>
      <c r="G2" s="374"/>
    </row>
    <row r="3" spans="1:34" ht="14.15" customHeight="1">
      <c r="A3" s="375"/>
      <c r="B3" s="375"/>
      <c r="C3" s="375"/>
      <c r="D3" s="375"/>
      <c r="E3" s="375"/>
      <c r="F3" s="375"/>
      <c r="G3" s="375"/>
    </row>
    <row r="4" spans="1:34" s="60" customFormat="1" ht="31.5" customHeight="1">
      <c r="A4" s="390" t="s">
        <v>255</v>
      </c>
      <c r="B4" s="390" t="s">
        <v>256</v>
      </c>
      <c r="C4" s="390" t="s">
        <v>257</v>
      </c>
      <c r="D4" s="390" t="s">
        <v>258</v>
      </c>
      <c r="E4" s="390" t="s">
        <v>259</v>
      </c>
      <c r="F4" s="390" t="s">
        <v>803</v>
      </c>
      <c r="G4" s="390" t="s">
        <v>260</v>
      </c>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14.75" customHeight="1">
      <c r="A5" s="387"/>
      <c r="B5" s="387"/>
      <c r="C5" s="387"/>
      <c r="D5" s="387"/>
      <c r="E5" s="387"/>
      <c r="F5" s="387"/>
      <c r="G5" s="387"/>
    </row>
    <row r="6" spans="1:34" ht="40.25" customHeight="1">
      <c r="A6" s="35" t="s">
        <v>261</v>
      </c>
      <c r="B6" s="80">
        <v>786500</v>
      </c>
      <c r="C6" s="81">
        <v>1634.5551475330001</v>
      </c>
      <c r="D6" s="82">
        <v>5016.9880822100604</v>
      </c>
      <c r="E6" s="83">
        <v>32.580407223390402</v>
      </c>
      <c r="F6" s="81">
        <v>293.45359507724601</v>
      </c>
      <c r="G6" s="84">
        <v>0.17953116817144299</v>
      </c>
    </row>
    <row r="7" spans="1:34" ht="40.25" customHeight="1">
      <c r="A7" s="41" t="s">
        <v>262</v>
      </c>
      <c r="B7" s="61">
        <v>54300</v>
      </c>
      <c r="C7" s="62">
        <v>1723.0434007866199</v>
      </c>
      <c r="D7" s="63">
        <v>4727.7661212044504</v>
      </c>
      <c r="E7" s="64">
        <v>36.445191166682697</v>
      </c>
      <c r="F7" s="62">
        <v>311.75577943705702</v>
      </c>
      <c r="G7" s="65">
        <v>0.18093321346097799</v>
      </c>
    </row>
    <row r="8" spans="1:34" ht="40.25" customHeight="1">
      <c r="A8" s="35" t="s">
        <v>263</v>
      </c>
      <c r="B8" s="80">
        <v>2100</v>
      </c>
      <c r="C8" s="81">
        <v>1880.2773280654601</v>
      </c>
      <c r="D8" s="82">
        <v>5342.5414385170898</v>
      </c>
      <c r="E8" s="83">
        <v>35.194436013347399</v>
      </c>
      <c r="F8" s="81">
        <v>284.53923671406699</v>
      </c>
      <c r="G8" s="84">
        <v>0.15132833463817599</v>
      </c>
    </row>
    <row r="9" spans="1:34" ht="40.25" customHeight="1">
      <c r="A9" s="41" t="s">
        <v>264</v>
      </c>
      <c r="B9" s="61">
        <v>842900</v>
      </c>
      <c r="C9" s="62">
        <v>1640.25195980335</v>
      </c>
      <c r="D9" s="63">
        <v>4999.4336635913096</v>
      </c>
      <c r="E9" s="64">
        <v>32.8087553546032</v>
      </c>
      <c r="F9" s="62">
        <v>294.57548445877001</v>
      </c>
      <c r="G9" s="65">
        <v>0.179591606459099</v>
      </c>
    </row>
    <row r="11" spans="1:34">
      <c r="A11" s="30" t="s">
        <v>223</v>
      </c>
      <c r="C11" s="66"/>
      <c r="D11" s="66"/>
      <c r="E11" s="66"/>
    </row>
    <row r="12" spans="1:34">
      <c r="A12" s="67" t="s">
        <v>804</v>
      </c>
    </row>
    <row r="13" spans="1:34">
      <c r="A13" s="67" t="s">
        <v>266</v>
      </c>
      <c r="B13" s="67"/>
      <c r="C13" s="67"/>
      <c r="D13" s="67"/>
      <c r="E13" s="67"/>
      <c r="F13" s="67"/>
      <c r="G13" s="67"/>
    </row>
    <row r="14" spans="1:34" ht="17.25" customHeight="1">
      <c r="A14" s="68" t="s">
        <v>273</v>
      </c>
    </row>
    <row r="16" spans="1:34" ht="25.75" customHeight="1">
      <c r="A16" s="374" t="s">
        <v>752</v>
      </c>
      <c r="B16" s="374"/>
      <c r="C16" s="374"/>
      <c r="D16" s="374"/>
      <c r="E16" s="374"/>
      <c r="F16" s="374"/>
      <c r="G16" s="374"/>
    </row>
    <row r="17" spans="1:7">
      <c r="A17" s="374"/>
      <c r="B17" s="374"/>
      <c r="C17" s="374"/>
      <c r="D17" s="374"/>
      <c r="E17" s="374"/>
      <c r="F17" s="374"/>
      <c r="G17" s="374"/>
    </row>
    <row r="18" spans="1:7">
      <c r="A18" s="385"/>
      <c r="B18" s="385"/>
      <c r="C18" s="385"/>
      <c r="D18" s="385"/>
      <c r="E18" s="385"/>
      <c r="F18" s="385"/>
      <c r="G18" s="385"/>
    </row>
    <row r="19" spans="1:7">
      <c r="A19" s="391" t="s">
        <v>255</v>
      </c>
      <c r="B19" s="386" t="s">
        <v>267</v>
      </c>
      <c r="C19" s="386" t="s">
        <v>268</v>
      </c>
      <c r="D19" s="386" t="s">
        <v>269</v>
      </c>
      <c r="E19" s="386" t="s">
        <v>270</v>
      </c>
      <c r="F19" s="386" t="s">
        <v>753</v>
      </c>
      <c r="G19" s="388" t="s">
        <v>271</v>
      </c>
    </row>
    <row r="20" spans="1:7">
      <c r="A20" s="392"/>
      <c r="B20" s="387"/>
      <c r="C20" s="387"/>
      <c r="D20" s="387"/>
      <c r="E20" s="387"/>
      <c r="F20" s="387"/>
      <c r="G20" s="389"/>
    </row>
    <row r="21" spans="1:7" ht="40.25" customHeight="1">
      <c r="A21" s="85" t="s">
        <v>261</v>
      </c>
      <c r="B21" s="86">
        <v>257300</v>
      </c>
      <c r="C21" s="81">
        <v>913.42828014226097</v>
      </c>
      <c r="D21" s="82">
        <v>24444.179979734199</v>
      </c>
      <c r="E21" s="87">
        <v>3.7367924835259299</v>
      </c>
      <c r="F21" s="81">
        <v>113.63668819755</v>
      </c>
      <c r="G21" s="88">
        <v>0.12440679872518499</v>
      </c>
    </row>
    <row r="22" spans="1:7" ht="40.25" customHeight="1">
      <c r="A22" s="69" t="s">
        <v>262</v>
      </c>
      <c r="B22" s="70">
        <v>10500</v>
      </c>
      <c r="C22" s="62">
        <v>1046.00045179161</v>
      </c>
      <c r="D22" s="71">
        <v>23355.4440291553</v>
      </c>
      <c r="E22" s="72">
        <v>4.4786151378062202</v>
      </c>
      <c r="F22" s="62">
        <v>117.480508238019</v>
      </c>
      <c r="G22" s="73">
        <v>0.11231401290199799</v>
      </c>
    </row>
    <row r="23" spans="1:7" ht="40.25" customHeight="1">
      <c r="A23" s="85" t="s">
        <v>272</v>
      </c>
      <c r="B23" s="86">
        <v>400</v>
      </c>
      <c r="C23" s="81">
        <v>1129.0559093627101</v>
      </c>
      <c r="D23" s="82">
        <v>27831.3108021527</v>
      </c>
      <c r="E23" s="87">
        <v>4.0567830864631302</v>
      </c>
      <c r="F23" s="81">
        <v>108.85923885187</v>
      </c>
      <c r="G23" s="88">
        <v>9.64161632290777E-2</v>
      </c>
    </row>
    <row r="24" spans="1:7" ht="40.25" customHeight="1">
      <c r="A24" s="74" t="s">
        <v>264</v>
      </c>
      <c r="B24" s="75">
        <v>268300</v>
      </c>
      <c r="C24" s="76">
        <v>918.03995716098302</v>
      </c>
      <c r="D24" s="77">
        <v>24408.9639480812</v>
      </c>
      <c r="E24" s="78">
        <v>3.7610771154141802</v>
      </c>
      <c r="F24" s="76">
        <v>113.764718590813</v>
      </c>
      <c r="G24" s="79">
        <v>0.123921314865889</v>
      </c>
    </row>
    <row r="26" spans="1:7">
      <c r="A26" s="30" t="s">
        <v>223</v>
      </c>
    </row>
    <row r="27" spans="1:7">
      <c r="A27" s="67" t="s">
        <v>804</v>
      </c>
    </row>
    <row r="28" spans="1:7">
      <c r="A28" s="67" t="s">
        <v>266</v>
      </c>
    </row>
    <row r="29" spans="1:7">
      <c r="A29" s="68" t="s">
        <v>273</v>
      </c>
    </row>
  </sheetData>
  <mergeCells count="16">
    <mergeCell ref="A1:G3"/>
    <mergeCell ref="A16:G18"/>
    <mergeCell ref="F19:F20"/>
    <mergeCell ref="G19:G20"/>
    <mergeCell ref="F4:F5"/>
    <mergeCell ref="G4:G5"/>
    <mergeCell ref="A4:A5"/>
    <mergeCell ref="B4:B5"/>
    <mergeCell ref="C4:C5"/>
    <mergeCell ref="D4:D5"/>
    <mergeCell ref="E4:E5"/>
    <mergeCell ref="A19:A20"/>
    <mergeCell ref="B19:B20"/>
    <mergeCell ref="C19:C20"/>
    <mergeCell ref="D19:D20"/>
    <mergeCell ref="E19:E20"/>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2664"/>
  </sheetPr>
  <dimension ref="A1:D32"/>
  <sheetViews>
    <sheetView zoomScale="90" zoomScaleNormal="90" workbookViewId="0">
      <selection activeCell="B36" sqref="B36"/>
    </sheetView>
  </sheetViews>
  <sheetFormatPr defaultColWidth="8.81640625" defaultRowHeight="17"/>
  <cols>
    <col min="1" max="4" width="30.81640625" style="25" customWidth="1"/>
    <col min="5" max="16384" width="8.81640625" style="25"/>
  </cols>
  <sheetData>
    <row r="1" spans="1:4">
      <c r="A1" s="374" t="s">
        <v>274</v>
      </c>
      <c r="B1" s="374"/>
      <c r="C1" s="374"/>
      <c r="D1" s="374"/>
    </row>
    <row r="2" spans="1:4">
      <c r="A2" s="374"/>
      <c r="B2" s="374"/>
      <c r="C2" s="374"/>
      <c r="D2" s="374"/>
    </row>
    <row r="3" spans="1:4">
      <c r="A3" s="374"/>
      <c r="B3" s="374"/>
      <c r="C3" s="374"/>
      <c r="D3" s="374"/>
    </row>
    <row r="4" spans="1:4" ht="30">
      <c r="A4" s="89" t="s">
        <v>275</v>
      </c>
      <c r="B4" s="90" t="s">
        <v>754</v>
      </c>
      <c r="C4" s="90" t="s">
        <v>755</v>
      </c>
      <c r="D4" s="91" t="s">
        <v>276</v>
      </c>
    </row>
    <row r="5" spans="1:4">
      <c r="A5" s="96" t="s">
        <v>756</v>
      </c>
      <c r="B5" s="86">
        <v>323800</v>
      </c>
      <c r="C5" s="86">
        <v>1580300</v>
      </c>
      <c r="D5" s="311">
        <v>0.20490134567148419</v>
      </c>
    </row>
    <row r="6" spans="1:4">
      <c r="A6" s="92" t="s">
        <v>277</v>
      </c>
      <c r="B6" s="70">
        <v>267800</v>
      </c>
      <c r="C6" s="70">
        <v>950700</v>
      </c>
      <c r="D6" s="312">
        <v>0.28166318008319363</v>
      </c>
    </row>
    <row r="7" spans="1:4">
      <c r="A7" s="96" t="s">
        <v>278</v>
      </c>
      <c r="B7" s="86">
        <v>251400</v>
      </c>
      <c r="C7" s="86">
        <v>833000</v>
      </c>
      <c r="D7" s="311">
        <v>0.30180696213121178</v>
      </c>
    </row>
    <row r="8" spans="1:4" ht="17.5" thickBot="1">
      <c r="A8" s="93" t="s">
        <v>757</v>
      </c>
      <c r="B8" s="94">
        <v>842900</v>
      </c>
      <c r="C8" s="94">
        <v>3364000</v>
      </c>
      <c r="D8" s="313">
        <v>0.25055276029376705</v>
      </c>
    </row>
    <row r="10" spans="1:4">
      <c r="A10" s="30" t="s">
        <v>223</v>
      </c>
    </row>
    <row r="11" spans="1:4">
      <c r="A11" s="30" t="s">
        <v>805</v>
      </c>
    </row>
    <row r="12" spans="1:4">
      <c r="A12" s="30" t="s">
        <v>279</v>
      </c>
    </row>
    <row r="13" spans="1:4">
      <c r="A13" s="30" t="s">
        <v>758</v>
      </c>
    </row>
    <row r="14" spans="1:4">
      <c r="A14" s="30" t="s">
        <v>806</v>
      </c>
    </row>
    <row r="15" spans="1:4" ht="17.25" customHeight="1"/>
    <row r="18" spans="1:4" ht="25.75" customHeight="1">
      <c r="A18" s="374" t="s">
        <v>280</v>
      </c>
      <c r="B18" s="374"/>
      <c r="C18" s="374"/>
      <c r="D18" s="374"/>
    </row>
    <row r="19" spans="1:4">
      <c r="A19" s="374"/>
      <c r="B19" s="374"/>
      <c r="C19" s="374"/>
      <c r="D19" s="374"/>
    </row>
    <row r="20" spans="1:4">
      <c r="A20" s="374"/>
      <c r="B20" s="374"/>
      <c r="C20" s="374"/>
      <c r="D20" s="374"/>
    </row>
    <row r="21" spans="1:4" ht="30">
      <c r="A21" s="95" t="s">
        <v>281</v>
      </c>
      <c r="B21" s="90" t="s">
        <v>754</v>
      </c>
      <c r="C21" s="90" t="s">
        <v>759</v>
      </c>
      <c r="D21" s="91" t="s">
        <v>276</v>
      </c>
    </row>
    <row r="22" spans="1:4">
      <c r="A22" s="96" t="s">
        <v>760</v>
      </c>
      <c r="B22" s="86">
        <v>246500</v>
      </c>
      <c r="C22" s="86">
        <v>1394300</v>
      </c>
      <c r="D22" s="311">
        <v>0.17680552708409863</v>
      </c>
    </row>
    <row r="23" spans="1:4">
      <c r="A23" s="92" t="s">
        <v>761</v>
      </c>
      <c r="B23" s="70">
        <v>3300</v>
      </c>
      <c r="C23" s="70">
        <v>19200</v>
      </c>
      <c r="D23" s="312">
        <v>0.17128514312071783</v>
      </c>
    </row>
    <row r="24" spans="1:4">
      <c r="A24" s="96" t="s">
        <v>762</v>
      </c>
      <c r="B24" s="86">
        <v>1200</v>
      </c>
      <c r="C24" s="86">
        <v>4800</v>
      </c>
      <c r="D24" s="311">
        <v>0.24799895435035219</v>
      </c>
    </row>
    <row r="25" spans="1:4">
      <c r="A25" s="92" t="s">
        <v>763</v>
      </c>
      <c r="B25" s="70">
        <v>17300</v>
      </c>
      <c r="C25" s="70">
        <v>61100</v>
      </c>
      <c r="D25" s="312">
        <v>0.28273652282479222</v>
      </c>
    </row>
    <row r="26" spans="1:4" ht="17.5" thickBot="1">
      <c r="A26" s="97" t="s">
        <v>757</v>
      </c>
      <c r="B26" s="98">
        <v>268300</v>
      </c>
      <c r="C26" s="98">
        <v>1479400</v>
      </c>
      <c r="D26" s="314">
        <v>0.18134059391484678</v>
      </c>
    </row>
    <row r="28" spans="1:4">
      <c r="A28" s="30" t="s">
        <v>223</v>
      </c>
    </row>
    <row r="29" spans="1:4">
      <c r="A29" s="30" t="s">
        <v>805</v>
      </c>
    </row>
    <row r="30" spans="1:4">
      <c r="A30" s="30" t="s">
        <v>282</v>
      </c>
    </row>
    <row r="31" spans="1:4">
      <c r="A31" s="30" t="s">
        <v>283</v>
      </c>
    </row>
    <row r="32" spans="1:4">
      <c r="A32" s="30" t="s">
        <v>806</v>
      </c>
    </row>
  </sheetData>
  <mergeCells count="2">
    <mergeCell ref="A1:D3"/>
    <mergeCell ref="A18:D20"/>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2664"/>
  </sheetPr>
  <dimension ref="A1:H47"/>
  <sheetViews>
    <sheetView zoomScale="84" zoomScaleNormal="84" workbookViewId="0">
      <selection activeCell="D43" sqref="D43"/>
    </sheetView>
  </sheetViews>
  <sheetFormatPr defaultColWidth="8.81640625" defaultRowHeight="17"/>
  <cols>
    <col min="1" max="1" width="20.81640625" style="25" customWidth="1"/>
    <col min="2" max="2" width="27.6328125" style="25" bestFit="1" customWidth="1"/>
    <col min="3" max="3" width="18.453125" style="25" bestFit="1" customWidth="1"/>
    <col min="4" max="6" width="20.81640625" style="25" customWidth="1"/>
    <col min="7" max="7" width="19.90625" style="25" customWidth="1"/>
    <col min="8" max="8" width="20.81640625" style="25" customWidth="1"/>
    <col min="9" max="16384" width="8.81640625" style="25"/>
  </cols>
  <sheetData>
    <row r="1" spans="1:8" ht="24" customHeight="1">
      <c r="A1" s="374" t="s">
        <v>764</v>
      </c>
      <c r="B1" s="374"/>
      <c r="C1" s="374"/>
      <c r="D1" s="374"/>
      <c r="E1" s="374"/>
      <c r="F1" s="374"/>
      <c r="G1" s="374"/>
      <c r="H1" s="374"/>
    </row>
    <row r="2" spans="1:8" ht="14.15" customHeight="1">
      <c r="A2" s="374"/>
      <c r="B2" s="374"/>
      <c r="C2" s="374"/>
      <c r="D2" s="374"/>
      <c r="E2" s="374"/>
      <c r="F2" s="374"/>
      <c r="G2" s="374"/>
      <c r="H2" s="374"/>
    </row>
    <row r="3" spans="1:8" ht="14.15" customHeight="1">
      <c r="A3" s="374"/>
      <c r="B3" s="374"/>
      <c r="C3" s="374"/>
      <c r="D3" s="374"/>
      <c r="E3" s="374"/>
      <c r="F3" s="374"/>
      <c r="G3" s="374"/>
      <c r="H3" s="374"/>
    </row>
    <row r="4" spans="1:8" ht="54.65" customHeight="1">
      <c r="A4" s="319" t="s">
        <v>275</v>
      </c>
      <c r="B4" s="320" t="s">
        <v>813</v>
      </c>
      <c r="C4" s="320" t="s">
        <v>807</v>
      </c>
      <c r="D4" s="320" t="s">
        <v>284</v>
      </c>
      <c r="E4" s="320" t="s">
        <v>258</v>
      </c>
      <c r="F4" s="320" t="s">
        <v>259</v>
      </c>
      <c r="G4" s="320" t="s">
        <v>815</v>
      </c>
      <c r="H4" s="321" t="s">
        <v>285</v>
      </c>
    </row>
    <row r="5" spans="1:8" ht="18" customHeight="1">
      <c r="A5" s="393" t="s">
        <v>286</v>
      </c>
      <c r="B5" s="315" t="s">
        <v>287</v>
      </c>
      <c r="C5" s="322">
        <v>22400</v>
      </c>
      <c r="D5" s="323">
        <v>1555.5728343543001</v>
      </c>
      <c r="E5" s="322">
        <v>4472.4425700434604</v>
      </c>
      <c r="F5" s="324">
        <v>34.781281369012298</v>
      </c>
      <c r="G5" s="325">
        <v>312.81179912623003</v>
      </c>
      <c r="H5" s="326">
        <v>0.20109106575911201</v>
      </c>
    </row>
    <row r="6" spans="1:8" ht="18" customHeight="1">
      <c r="A6" s="394"/>
      <c r="B6" s="315" t="s">
        <v>288</v>
      </c>
      <c r="C6" s="322">
        <v>302400</v>
      </c>
      <c r="D6" s="323">
        <v>1477.9892344708701</v>
      </c>
      <c r="E6" s="322">
        <v>4900.1611204642804</v>
      </c>
      <c r="F6" s="324">
        <v>30.162053821014698</v>
      </c>
      <c r="G6" s="325">
        <v>295.20928347998398</v>
      </c>
      <c r="H6" s="326">
        <v>0.199737099969926</v>
      </c>
    </row>
    <row r="7" spans="1:8" ht="18" customHeight="1">
      <c r="A7" s="395"/>
      <c r="B7" s="315" t="s">
        <v>809</v>
      </c>
      <c r="C7" s="322">
        <v>323800</v>
      </c>
      <c r="D7" s="323">
        <v>1483.0512231453499</v>
      </c>
      <c r="E7" s="322">
        <v>4872.2543661843802</v>
      </c>
      <c r="F7" s="324">
        <v>30.4387068425325</v>
      </c>
      <c r="G7" s="325">
        <v>296.35777020885098</v>
      </c>
      <c r="H7" s="326">
        <v>0.199829760148347</v>
      </c>
    </row>
    <row r="8" spans="1:8" ht="18" customHeight="1">
      <c r="A8" s="400" t="s">
        <v>277</v>
      </c>
      <c r="B8" s="316" t="s">
        <v>287</v>
      </c>
      <c r="C8" s="327">
        <v>17800</v>
      </c>
      <c r="D8" s="328">
        <v>1730.7343024716999</v>
      </c>
      <c r="E8" s="329">
        <v>5117.8757776377797</v>
      </c>
      <c r="F8" s="330">
        <v>33.817434765298998</v>
      </c>
      <c r="G8" s="331">
        <v>316.393742165177</v>
      </c>
      <c r="H8" s="332">
        <v>0.18280896248102799</v>
      </c>
    </row>
    <row r="9" spans="1:8" ht="18" customHeight="1">
      <c r="A9" s="400"/>
      <c r="B9" s="316" t="s">
        <v>288</v>
      </c>
      <c r="C9" s="327">
        <v>250500</v>
      </c>
      <c r="D9" s="328">
        <v>1689.48738719384</v>
      </c>
      <c r="E9" s="329">
        <v>5533.0204327412503</v>
      </c>
      <c r="F9" s="330">
        <v>30.5346312693231</v>
      </c>
      <c r="G9" s="331">
        <v>299.04222683646702</v>
      </c>
      <c r="H9" s="332">
        <v>0.17700175159825299</v>
      </c>
    </row>
    <row r="10" spans="1:8" ht="18" customHeight="1">
      <c r="A10" s="400"/>
      <c r="B10" s="316" t="s">
        <v>809</v>
      </c>
      <c r="C10" s="327">
        <v>267800</v>
      </c>
      <c r="D10" s="328">
        <v>1692.08875786778</v>
      </c>
      <c r="E10" s="329">
        <v>5506.8379867582198</v>
      </c>
      <c r="F10" s="330">
        <v>30.727048116116599</v>
      </c>
      <c r="G10" s="331">
        <v>300.136556505013</v>
      </c>
      <c r="H10" s="332">
        <v>0.17737636699579301</v>
      </c>
    </row>
    <row r="11" spans="1:8" ht="18" customHeight="1">
      <c r="A11" s="401" t="s">
        <v>278</v>
      </c>
      <c r="B11" s="315" t="s">
        <v>287</v>
      </c>
      <c r="C11" s="322">
        <v>16200</v>
      </c>
      <c r="D11" s="323">
        <v>1956.8019073171999</v>
      </c>
      <c r="E11" s="322">
        <v>4688.6881917143201</v>
      </c>
      <c r="F11" s="324">
        <v>41.734528450307003</v>
      </c>
      <c r="G11" s="325">
        <v>303.76020765847801</v>
      </c>
      <c r="H11" s="326">
        <v>0.15523298833806601</v>
      </c>
    </row>
    <row r="12" spans="1:8" ht="18" customHeight="1">
      <c r="A12" s="401"/>
      <c r="B12" s="315" t="s">
        <v>288</v>
      </c>
      <c r="C12" s="322">
        <v>235800</v>
      </c>
      <c r="D12" s="323">
        <v>1774.12026477227</v>
      </c>
      <c r="E12" s="322">
        <v>4634.9755134016104</v>
      </c>
      <c r="F12" s="324">
        <v>38.2767990821648</v>
      </c>
      <c r="G12" s="325">
        <v>285.57208288455797</v>
      </c>
      <c r="H12" s="326">
        <v>0.16096545908132801</v>
      </c>
    </row>
    <row r="13" spans="1:8" ht="18" customHeight="1">
      <c r="A13" s="401"/>
      <c r="B13" s="315" t="s">
        <v>809</v>
      </c>
      <c r="C13" s="322">
        <v>251400</v>
      </c>
      <c r="D13" s="323">
        <v>1784.86533649489</v>
      </c>
      <c r="E13" s="322">
        <v>4638.1348159612098</v>
      </c>
      <c r="F13" s="324">
        <v>38.482394482209301</v>
      </c>
      <c r="G13" s="325">
        <v>286.64188224958099</v>
      </c>
      <c r="H13" s="326">
        <v>0.16059580316153499</v>
      </c>
    </row>
    <row r="14" spans="1:8" ht="18" customHeight="1">
      <c r="A14" s="400" t="s">
        <v>289</v>
      </c>
      <c r="B14" s="316" t="s">
        <v>287</v>
      </c>
      <c r="C14" s="327">
        <v>56400</v>
      </c>
      <c r="D14" s="328">
        <v>1725.4093802346599</v>
      </c>
      <c r="E14" s="329">
        <v>4737.0166147605496</v>
      </c>
      <c r="F14" s="330">
        <v>36.423967246774801</v>
      </c>
      <c r="G14" s="331">
        <v>311.34614721606999</v>
      </c>
      <c r="H14" s="332">
        <v>0.18044769593968801</v>
      </c>
    </row>
    <row r="15" spans="1:8" ht="18" customHeight="1">
      <c r="A15" s="400"/>
      <c r="B15" s="316" t="s">
        <v>288</v>
      </c>
      <c r="C15" s="327">
        <v>788600</v>
      </c>
      <c r="D15" s="328">
        <v>1634.54092927996</v>
      </c>
      <c r="E15" s="329">
        <v>5016.4223571927896</v>
      </c>
      <c r="F15" s="330">
        <v>32.583798031604701</v>
      </c>
      <c r="G15" s="331">
        <v>293.45676922622101</v>
      </c>
      <c r="H15" s="332">
        <v>0.17953467176590801</v>
      </c>
    </row>
    <row r="16" spans="1:8" ht="18" customHeight="1" thickBot="1">
      <c r="A16" s="402"/>
      <c r="B16" s="317" t="s">
        <v>809</v>
      </c>
      <c r="C16" s="333">
        <v>842900</v>
      </c>
      <c r="D16" s="334">
        <v>1640.22990770055</v>
      </c>
      <c r="E16" s="335">
        <v>4998.92967163925</v>
      </c>
      <c r="F16" s="336">
        <v>32.811621995928</v>
      </c>
      <c r="G16" s="337">
        <v>294.576765047354</v>
      </c>
      <c r="H16" s="338">
        <v>0.17959480171918199</v>
      </c>
    </row>
    <row r="18" spans="1:8">
      <c r="A18" s="99" t="s">
        <v>223</v>
      </c>
    </row>
    <row r="19" spans="1:8">
      <c r="A19" s="99" t="s">
        <v>810</v>
      </c>
    </row>
    <row r="20" spans="1:8">
      <c r="A20" s="99" t="s">
        <v>812</v>
      </c>
    </row>
    <row r="21" spans="1:8">
      <c r="A21" s="99" t="s">
        <v>811</v>
      </c>
    </row>
    <row r="22" spans="1:8">
      <c r="A22" s="100"/>
    </row>
    <row r="24" spans="1:8">
      <c r="A24" s="374" t="s">
        <v>808</v>
      </c>
      <c r="B24" s="374"/>
      <c r="C24" s="374"/>
      <c r="D24" s="374"/>
      <c r="E24" s="374"/>
      <c r="F24" s="374"/>
      <c r="G24" s="374"/>
      <c r="H24" s="374"/>
    </row>
    <row r="25" spans="1:8">
      <c r="A25" s="374"/>
      <c r="B25" s="374"/>
      <c r="C25" s="374"/>
      <c r="D25" s="374"/>
      <c r="E25" s="374"/>
      <c r="F25" s="374"/>
      <c r="G25" s="374"/>
      <c r="H25" s="374"/>
    </row>
    <row r="26" spans="1:8">
      <c r="A26" s="374"/>
      <c r="B26" s="374"/>
      <c r="C26" s="374"/>
      <c r="D26" s="374"/>
      <c r="E26" s="374"/>
      <c r="F26" s="374"/>
      <c r="G26" s="374"/>
      <c r="H26" s="374"/>
    </row>
    <row r="27" spans="1:8" ht="49.75" customHeight="1">
      <c r="A27" s="319" t="s">
        <v>281</v>
      </c>
      <c r="B27" s="320" t="s">
        <v>813</v>
      </c>
      <c r="C27" s="320" t="s">
        <v>807</v>
      </c>
      <c r="D27" s="320" t="s">
        <v>268</v>
      </c>
      <c r="E27" s="320" t="s">
        <v>269</v>
      </c>
      <c r="F27" s="320" t="s">
        <v>290</v>
      </c>
      <c r="G27" s="320" t="s">
        <v>814</v>
      </c>
      <c r="H27" s="321" t="s">
        <v>285</v>
      </c>
    </row>
    <row r="28" spans="1:8" ht="18" customHeight="1">
      <c r="A28" s="393" t="s">
        <v>291</v>
      </c>
      <c r="B28" s="315" t="s">
        <v>287</v>
      </c>
      <c r="C28" s="322">
        <v>9000</v>
      </c>
      <c r="D28" s="323">
        <v>946.50409500992896</v>
      </c>
      <c r="E28" s="322">
        <v>20150.1035823854</v>
      </c>
      <c r="F28" s="324">
        <v>4.6972666474892497</v>
      </c>
      <c r="G28" s="325">
        <v>117.245949122749</v>
      </c>
      <c r="H28" s="326">
        <v>0.123872627430649</v>
      </c>
    </row>
    <row r="29" spans="1:8" ht="18" customHeight="1">
      <c r="A29" s="394"/>
      <c r="B29" s="315" t="s">
        <v>288</v>
      </c>
      <c r="C29" s="322">
        <v>237900</v>
      </c>
      <c r="D29" s="323">
        <v>863.41337701058899</v>
      </c>
      <c r="E29" s="322">
        <v>22633.462801973899</v>
      </c>
      <c r="F29" s="324">
        <v>3.8147648221786401</v>
      </c>
      <c r="G29" s="325">
        <v>113.356302241146</v>
      </c>
      <c r="H29" s="326">
        <v>0.131288563808938</v>
      </c>
    </row>
    <row r="30" spans="1:8" ht="18" customHeight="1">
      <c r="A30" s="395"/>
      <c r="B30" s="315" t="s">
        <v>809</v>
      </c>
      <c r="C30" s="322">
        <v>246500</v>
      </c>
      <c r="D30" s="323">
        <v>865.88565844143704</v>
      </c>
      <c r="E30" s="322">
        <v>22559.572925552799</v>
      </c>
      <c r="F30" s="324">
        <v>3.8382183089142701</v>
      </c>
      <c r="G30" s="325">
        <v>113.472034804174</v>
      </c>
      <c r="H30" s="326">
        <v>0.13104736600952499</v>
      </c>
    </row>
    <row r="31" spans="1:8" ht="18" customHeight="1">
      <c r="A31" s="396" t="s">
        <v>292</v>
      </c>
      <c r="B31" s="316" t="s">
        <v>287</v>
      </c>
      <c r="C31" s="327">
        <v>800</v>
      </c>
      <c r="D31" s="328">
        <v>1247.0376475887499</v>
      </c>
      <c r="E31" s="329">
        <v>28736.1313346567</v>
      </c>
      <c r="F31" s="330">
        <v>4.3396156325496102</v>
      </c>
      <c r="G31" s="331">
        <v>116.298620777626</v>
      </c>
      <c r="H31" s="332">
        <v>9.3259911601304799E-2</v>
      </c>
    </row>
    <row r="32" spans="1:8" ht="18" customHeight="1">
      <c r="A32" s="397"/>
      <c r="B32" s="316" t="s">
        <v>288</v>
      </c>
      <c r="C32" s="327">
        <v>2500</v>
      </c>
      <c r="D32" s="328">
        <v>1437.29940029881</v>
      </c>
      <c r="E32" s="329">
        <v>38986.838458927203</v>
      </c>
      <c r="F32" s="330">
        <v>3.6866272237309201</v>
      </c>
      <c r="G32" s="331">
        <v>122.422690272925</v>
      </c>
      <c r="H32" s="332">
        <v>8.5175496662333303E-2</v>
      </c>
    </row>
    <row r="33" spans="1:8" ht="18" customHeight="1">
      <c r="A33" s="398"/>
      <c r="B33" s="316" t="s">
        <v>809</v>
      </c>
      <c r="C33" s="327">
        <v>3300</v>
      </c>
      <c r="D33" s="328">
        <v>1394.56731148004</v>
      </c>
      <c r="E33" s="329">
        <v>36684.567397874896</v>
      </c>
      <c r="F33" s="330">
        <v>3.8015094913204002</v>
      </c>
      <c r="G33" s="331">
        <v>121.04724682263701</v>
      </c>
      <c r="H33" s="332">
        <v>8.6799142519818601E-2</v>
      </c>
    </row>
    <row r="34" spans="1:8" ht="18" customHeight="1">
      <c r="A34" s="393" t="s">
        <v>293</v>
      </c>
      <c r="B34" s="315" t="s">
        <v>287</v>
      </c>
      <c r="C34" s="322">
        <v>100</v>
      </c>
      <c r="D34" s="323">
        <v>884.82165436986304</v>
      </c>
      <c r="E34" s="322">
        <v>11847.8041029332</v>
      </c>
      <c r="F34" s="324">
        <v>7.46823332562363</v>
      </c>
      <c r="G34" s="325">
        <v>117.894934317077</v>
      </c>
      <c r="H34" s="326">
        <v>0.13324146593251901</v>
      </c>
    </row>
    <row r="35" spans="1:8" ht="18" customHeight="1">
      <c r="A35" s="394"/>
      <c r="B35" s="315" t="s">
        <v>288</v>
      </c>
      <c r="C35" s="322">
        <v>1100</v>
      </c>
      <c r="D35" s="323">
        <v>902.15249948990004</v>
      </c>
      <c r="E35" s="322">
        <v>14669.3882229917</v>
      </c>
      <c r="F35" s="324">
        <v>6.1498985900170897</v>
      </c>
      <c r="G35" s="325">
        <v>120.178561998151</v>
      </c>
      <c r="H35" s="326">
        <v>0.13321313421633599</v>
      </c>
    </row>
    <row r="36" spans="1:8" ht="18" customHeight="1">
      <c r="A36" s="395"/>
      <c r="B36" s="315" t="s">
        <v>809</v>
      </c>
      <c r="C36" s="322">
        <v>1200</v>
      </c>
      <c r="D36" s="323">
        <v>900.57631488502705</v>
      </c>
      <c r="E36" s="322">
        <v>14412.7742251984</v>
      </c>
      <c r="F36" s="324">
        <v>6.2484591849812796</v>
      </c>
      <c r="G36" s="325">
        <v>119.970873407708</v>
      </c>
      <c r="H36" s="326">
        <v>0.13321566581842001</v>
      </c>
    </row>
    <row r="37" spans="1:8" ht="18" customHeight="1">
      <c r="A37" s="396" t="s">
        <v>294</v>
      </c>
      <c r="B37" s="316" t="s">
        <v>287</v>
      </c>
      <c r="C37" s="327">
        <v>1100</v>
      </c>
      <c r="D37" s="328">
        <v>1638.9495289517399</v>
      </c>
      <c r="E37" s="329">
        <v>44086.262771467198</v>
      </c>
      <c r="F37" s="330">
        <v>3.7175968792085401</v>
      </c>
      <c r="G37" s="331">
        <v>118.82208610350401</v>
      </c>
      <c r="H37" s="332">
        <v>7.2498929347447394E-2</v>
      </c>
    </row>
    <row r="38" spans="1:8" ht="18" customHeight="1">
      <c r="A38" s="397"/>
      <c r="B38" s="316" t="s">
        <v>288</v>
      </c>
      <c r="C38" s="327">
        <v>16200</v>
      </c>
      <c r="D38" s="328">
        <v>1612.96177349456</v>
      </c>
      <c r="E38" s="329">
        <v>51112.020917195397</v>
      </c>
      <c r="F38" s="330">
        <v>3.15573860033368</v>
      </c>
      <c r="G38" s="331">
        <v>116.163674409069</v>
      </c>
      <c r="H38" s="332">
        <v>7.2018863880075196E-2</v>
      </c>
    </row>
    <row r="39" spans="1:8" ht="18" customHeight="1">
      <c r="A39" s="398"/>
      <c r="B39" s="316" t="s">
        <v>809</v>
      </c>
      <c r="C39" s="327">
        <v>17300</v>
      </c>
      <c r="D39" s="328">
        <v>1614.6085964946501</v>
      </c>
      <c r="E39" s="329">
        <v>50666.804317917798</v>
      </c>
      <c r="F39" s="330">
        <v>3.18671883540061</v>
      </c>
      <c r="G39" s="331">
        <v>116.33213580348701</v>
      </c>
      <c r="H39" s="332">
        <v>7.2049743854979198E-2</v>
      </c>
    </row>
    <row r="40" spans="1:8" ht="18" customHeight="1">
      <c r="A40" s="393" t="s">
        <v>289</v>
      </c>
      <c r="B40" s="315" t="s">
        <v>287</v>
      </c>
      <c r="C40" s="322">
        <v>11000</v>
      </c>
      <c r="D40" s="323">
        <v>1047.2471705268399</v>
      </c>
      <c r="E40" s="322">
        <v>23422.516730038202</v>
      </c>
      <c r="F40" s="324">
        <v>4.4711129149661497</v>
      </c>
      <c r="G40" s="325">
        <v>117.353017641831</v>
      </c>
      <c r="H40" s="326">
        <v>0.112058567398939</v>
      </c>
    </row>
    <row r="41" spans="1:8" ht="18" customHeight="1">
      <c r="A41" s="394"/>
      <c r="B41" s="315" t="s">
        <v>288</v>
      </c>
      <c r="C41" s="322">
        <v>257700</v>
      </c>
      <c r="D41" s="323">
        <v>913.34065721413299</v>
      </c>
      <c r="E41" s="322">
        <v>24440.992362695601</v>
      </c>
      <c r="F41" s="324">
        <v>3.7369213314274798</v>
      </c>
      <c r="G41" s="325">
        <v>113.635928582403</v>
      </c>
      <c r="H41" s="326">
        <v>0.124417902219545</v>
      </c>
    </row>
    <row r="42" spans="1:8" ht="18" customHeight="1" thickBot="1">
      <c r="A42" s="399"/>
      <c r="B42" s="318" t="s">
        <v>809</v>
      </c>
      <c r="C42" s="339">
        <v>268300</v>
      </c>
      <c r="D42" s="340">
        <v>917.95131758780803</v>
      </c>
      <c r="E42" s="339">
        <v>24405.9242758275</v>
      </c>
      <c r="F42" s="341">
        <v>3.7611823556175601</v>
      </c>
      <c r="G42" s="342">
        <v>113.763915151598</v>
      </c>
      <c r="H42" s="343">
        <v>0.123932405751698</v>
      </c>
    </row>
    <row r="44" spans="1:8">
      <c r="A44" s="30" t="s">
        <v>223</v>
      </c>
    </row>
    <row r="45" spans="1:8">
      <c r="A45" s="99" t="s">
        <v>810</v>
      </c>
    </row>
    <row r="46" spans="1:8">
      <c r="A46" s="99" t="s">
        <v>812</v>
      </c>
    </row>
    <row r="47" spans="1:8">
      <c r="A47" s="99" t="s">
        <v>811</v>
      </c>
    </row>
  </sheetData>
  <mergeCells count="11">
    <mergeCell ref="A1:H3"/>
    <mergeCell ref="A24:H26"/>
    <mergeCell ref="A34:A36"/>
    <mergeCell ref="A37:A39"/>
    <mergeCell ref="A40:A42"/>
    <mergeCell ref="A5:A7"/>
    <mergeCell ref="A8:A10"/>
    <mergeCell ref="A11:A13"/>
    <mergeCell ref="A14:A16"/>
    <mergeCell ref="A28:A30"/>
    <mergeCell ref="A31:A33"/>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4122F46CE02342ADB3D2C714E3AA4A" ma:contentTypeVersion="17" ma:contentTypeDescription="Create a new document." ma:contentTypeScope="" ma:versionID="405c581d4aea3cd4d778cfbef7715feb">
  <xsd:schema xmlns:xsd="http://www.w3.org/2001/XMLSchema" xmlns:xs="http://www.w3.org/2001/XMLSchema" xmlns:p="http://schemas.microsoft.com/office/2006/metadata/properties" xmlns:ns2="5bda285d-b07c-45b8-af75-61aa862bece5" xmlns:ns3="5709912f-0eca-41ac-b519-ab1cdc3775ee" targetNamespace="http://schemas.microsoft.com/office/2006/metadata/properties" ma:root="true" ma:fieldsID="ef11f928014a9ae3da0e66935be17278" ns2:_="" ns3:_="">
    <xsd:import namespace="5bda285d-b07c-45b8-af75-61aa862bece5"/>
    <xsd:import namespace="5709912f-0eca-41ac-b519-ab1cdc3775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da285d-b07c-45b8-af75-61aa862bec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09912f-0eca-41ac-b519-ab1cdc3775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020c904-5d03-4233-ac2a-df8de40d040b}" ma:internalName="TaxCatchAll" ma:showField="CatchAllData" ma:web="5709912f-0eca-41ac-b519-ab1cdc3775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709912f-0eca-41ac-b519-ab1cdc3775ee" xsi:nil="true"/>
    <lcf76f155ced4ddcb4097134ff3c332f xmlns="5bda285d-b07c-45b8-af75-61aa862bece5">
      <Terms xmlns="http://schemas.microsoft.com/office/infopath/2007/PartnerControls"/>
    </lcf76f155ced4ddcb4097134ff3c332f>
    <SharedWithUsers xmlns="5709912f-0eca-41ac-b519-ab1cdc3775ee">
      <UserInfo>
        <DisplayName>Rana Juppin Baleh</DisplayName>
        <AccountId>170</AccountId>
        <AccountType/>
      </UserInfo>
      <UserInfo>
        <DisplayName>Gavin Azar</DisplayName>
        <AccountId>108</AccountId>
        <AccountType/>
      </UserInfo>
      <UserInfo>
        <DisplayName>Jessica Horsfall</DisplayName>
        <AccountId>31</AccountId>
        <AccountType/>
      </UserInfo>
      <UserInfo>
        <DisplayName>Kathryn Grantham</DisplayName>
        <AccountId>467</AccountId>
        <AccountType/>
      </UserInfo>
      <UserInfo>
        <DisplayName>Nechal Dhillon</DisplayName>
        <AccountId>1565</AccountId>
        <AccountType/>
      </UserInfo>
      <UserInfo>
        <DisplayName>Jacqueline Nguyen</DisplayName>
        <AccountId>1105</AccountId>
        <AccountType/>
      </UserInfo>
      <UserInfo>
        <DisplayName>Emma Carney</DisplayName>
        <AccountId>2350</AccountId>
        <AccountType/>
      </UserInfo>
    </SharedWithUsers>
  </documentManagement>
</p:properties>
</file>

<file path=customXml/itemProps1.xml><?xml version="1.0" encoding="utf-8"?>
<ds:datastoreItem xmlns:ds="http://schemas.openxmlformats.org/officeDocument/2006/customXml" ds:itemID="{9B0649D1-CA98-4023-A65B-4D17FA758F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da285d-b07c-45b8-af75-61aa862bece5"/>
    <ds:schemaRef ds:uri="5709912f-0eca-41ac-b519-ab1cdc3775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02739B-9667-4DC5-B5BD-2D9DD2E6A761}">
  <ds:schemaRefs>
    <ds:schemaRef ds:uri="http://schemas.microsoft.com/sharepoint/v3/contenttype/forms"/>
  </ds:schemaRefs>
</ds:datastoreItem>
</file>

<file path=customXml/itemProps3.xml><?xml version="1.0" encoding="utf-8"?>
<ds:datastoreItem xmlns:ds="http://schemas.openxmlformats.org/officeDocument/2006/customXml" ds:itemID="{A9F69A20-3665-4A60-A93F-ADE92F85403D}">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5bda285d-b07c-45b8-af75-61aa862bece5"/>
    <ds:schemaRef ds:uri="http://schemas.openxmlformats.org/package/2006/metadata/core-properties"/>
    <ds:schemaRef ds:uri="http://purl.org/dc/terms/"/>
    <ds:schemaRef ds:uri="5709912f-0eca-41ac-b519-ab1cdc3775e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Cover</vt:lpstr>
      <vt:lpstr>Contents</vt:lpstr>
      <vt:lpstr>Data dictionary</vt:lpstr>
      <vt:lpstr>Table 1</vt:lpstr>
      <vt:lpstr>Table 2</vt:lpstr>
      <vt:lpstr>Table 3</vt:lpstr>
      <vt:lpstr>Table 4-5</vt:lpstr>
      <vt:lpstr>Tables 6-7</vt:lpstr>
      <vt:lpstr>Table 8-9</vt:lpstr>
      <vt:lpstr>Table 10-13</vt:lpstr>
      <vt:lpstr>Table 14</vt:lpstr>
      <vt:lpstr>Table 15</vt:lpstr>
      <vt:lpstr>Table 16-23</vt:lpstr>
      <vt:lpstr>Table 24</vt:lpstr>
      <vt:lpstr>Tables 25-26</vt:lpstr>
      <vt:lpstr>Figures 1 to 45</vt:lpstr>
      <vt:lpstr>Appendix A</vt:lpstr>
      <vt:lpstr>Appendix B</vt:lpstr>
      <vt:lpstr>Appendix C</vt:lpstr>
      <vt:lpstr>'Table 10-13'!_Ref138151102</vt:lpstr>
      <vt:lpstr>Contents!Print_Area</vt:lpstr>
      <vt:lpstr>'Appendix A'!Print_Titles</vt:lpstr>
      <vt:lpstr>'Appendix B'!Print_Titles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Amjad Adil</dc:creator>
  <cp:keywords/>
  <dc:description/>
  <cp:lastModifiedBy>Lopa Parekh</cp:lastModifiedBy>
  <cp:revision/>
  <dcterms:created xsi:type="dcterms:W3CDTF">2018-09-17T00:59:21Z</dcterms:created>
  <dcterms:modified xsi:type="dcterms:W3CDTF">2023-10-09T01:30:12Z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60b4cda9-0e62-4588-abed-27f805c58b25</vt:lpwstr>
  </property>
  <property fmtid="{D5CDD505-2E9C-101B-9397-08002B2CF9AE}" pid="3" name="ContentTypeId">
    <vt:lpwstr>0x0101002B4122F46CE02342ADB3D2C714E3AA4A</vt:lpwstr>
  </property>
  <property fmtid="{D5CDD505-2E9C-101B-9397-08002B2CF9AE}" pid="4" name="MediaServiceImageTags">
    <vt:lpwstr/>
  </property>
</Properties>
</file>