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23801"/>
  <workbookPr dateCompatibility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eriotj\Documents\Website Docs &amp; Pics\"/>
    </mc:Choice>
  </mc:AlternateContent>
  <xr:revisionPtr revIDLastSave="0" documentId="8_{F52502BE-7CC2-4793-9654-9A077A221B4E}" xr6:coauthVersionLast="46" xr6:coauthVersionMax="46" xr10:uidLastSave="{00000000-0000-0000-0000-000000000000}"/>
  <bookViews>
    <workbookView xWindow="-120" yWindow="-120" windowWidth="29040" windowHeight="15840"/>
  </bookViews>
  <sheets>
    <sheet name="NW APR Template" sheetId="1" r:id="rId1"/>
    <sheet name="KPIs" sheetId="2" r:id="rId2"/>
  </sheets>
  <definedNames>
    <definedName name="_Toc274809084" localSheetId="0">'NW APR Template'!$C$8</definedName>
    <definedName name="_Toc274809085" localSheetId="0">'NW APR Template'!$C$15</definedName>
    <definedName name="_Toc274809087" localSheetId="0">'NW APR Template'!$C$23</definedName>
    <definedName name="_Toc274809089" localSheetId="0">'NW APR Template'!$C$33</definedName>
    <definedName name="_Toc274809092" localSheetId="0">'NW APR Template'!$C$45</definedName>
    <definedName name="OLE_LINK1" localSheetId="0">'NW APR Template'!#REF!</definedName>
    <definedName name="_xlnm.Print_Area" localSheetId="0">'NW APR Template'!$B$1:$AD$83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A31" i="2" l="1"/>
  <c r="A40" i="2"/>
  <c r="A30" i="2"/>
  <c r="A26" i="2"/>
  <c r="A25" i="2"/>
  <c r="A24" i="2"/>
  <c r="A23" i="2"/>
  <c r="A39" i="2"/>
  <c r="A35" i="2"/>
  <c r="A34" i="2"/>
  <c r="A33" i="2"/>
  <c r="A22" i="2"/>
  <c r="A7" i="2"/>
  <c r="A18" i="2"/>
  <c r="A17" i="2"/>
  <c r="A13" i="2"/>
  <c r="A12" i="2"/>
  <c r="A11" i="2"/>
  <c r="A10" i="2"/>
  <c r="A9" i="2"/>
  <c r="A8" i="2"/>
  <c r="A6" i="2"/>
  <c r="A5" i="2"/>
</calcChain>
</file>

<file path=xl/sharedStrings.xml><?xml version="1.0" encoding="utf-8"?>
<sst xmlns="http://purl.oclc.org/ooxml/spreadsheetml/main" count="140" uniqueCount="135">
  <si>
    <t>Data input column</t>
  </si>
  <si>
    <t>Network Operators Performance Reporting Template</t>
  </si>
  <si>
    <t>New regions/areas connected to gas supply</t>
  </si>
  <si>
    <t>Number of calls your “One-Call” system received about work near the network</t>
  </si>
  <si>
    <t>Total number of leaks found during leaks surveys.</t>
  </si>
  <si>
    <t>Total number of incidents/emergencies that were not responded to within 60 minutes  of receipt of notification</t>
  </si>
  <si>
    <t>Total number of recorded instances of non-compliant gas entering the network;</t>
  </si>
  <si>
    <t>Total number of recorded instances of odorant level out of specification anywhere within network;</t>
  </si>
  <si>
    <t>Number of incidents/emergencies responded to.</t>
  </si>
  <si>
    <t>Number of incidents which occurred after notification of work being performed in area in the reporting period</t>
  </si>
  <si>
    <t>Number of ignitions that occurred in the reporting period</t>
  </si>
  <si>
    <t>Number of property damages in the reporting period</t>
  </si>
  <si>
    <t>Number of injuries that occurred in the reporting period</t>
  </si>
  <si>
    <t>Injuries or property damage involving the pipeline</t>
  </si>
  <si>
    <t>Uncontrolled escape of any substance from the pipeline. The number of LOC events is the prime indicator of the effectiveness of the Operators Safety Management System</t>
  </si>
  <si>
    <t>AS 2885 Requires three primary reviews with respect to pipeline integrity to be conducted at intervals not exceeding 5 years.:-</t>
  </si>
  <si>
    <t>Number of integrity related actions identified.</t>
  </si>
  <si>
    <t>Number of actions not addressed within the scheduled review timeframe</t>
  </si>
  <si>
    <t>Pipeline Patrols</t>
  </si>
  <si>
    <t>Number of supervised activities around the pipeline area.</t>
  </si>
  <si>
    <t>Number of activities that required supervision that did not access a “One-Call” system or the Operator by other means.</t>
  </si>
  <si>
    <t>Number of defects identified.</t>
  </si>
  <si>
    <t>Number of defects/repairs that require action not rectified in the scheduled timeframes.</t>
  </si>
  <si>
    <t>Number of repairs required.</t>
  </si>
  <si>
    <t>Cathodic Protection (CP)</t>
  </si>
  <si>
    <t>Number of kilometres covered by CP system.</t>
  </si>
  <si>
    <t>Number of CP units that have not been operating correctly (in accordance with AS2832.1 criteria)</t>
  </si>
  <si>
    <t>Number of CP units on network</t>
  </si>
  <si>
    <t>Number of coating defects investigated</t>
  </si>
  <si>
    <t>Number of times this has occurred</t>
  </si>
  <si>
    <t>Number of incidents in the reporting period.</t>
  </si>
  <si>
    <t>The method of maintaining and monitoring these assets should be very similar to licensed pipelines, and in accordance with the requirements of AS2885</t>
  </si>
  <si>
    <t xml:space="preserve">High pressure pipelines activities are on assets where the operating pressure is greater than 1050kPa but are not licensed pipelines under the Pipelines Act 1967. </t>
  </si>
  <si>
    <t>Total number of consumers connected to the network;</t>
  </si>
  <si>
    <t>Total number of new customers connected to the network;</t>
  </si>
  <si>
    <t>Total number of consumer hours of gas supply lost through unplanned losses of supply (where 5 or more consumers were affected);</t>
  </si>
  <si>
    <t>Total number of unplanned losses of supply up to the meter  (where 5 or more consumers were affected);</t>
  </si>
  <si>
    <t>This is considered to occur when pressure falls below system safety design pressures, and there is a risk of appliance failure.</t>
  </si>
  <si>
    <t>Personnel monitor the pipeline easment to maintain the condition and safety of the pipeline by preventing uncontrolled / unathorised activity</t>
  </si>
  <si>
    <t>Third party damage is the most common cause of pipeline LOC events.</t>
  </si>
  <si>
    <t xml:space="preserve">Third party construction work is regulary performed near the vicinty of the pipeline that requires monitoring to make sure the pipeline is not damaged during such occasions. </t>
  </si>
  <si>
    <t>The pipeline is protected from corrosion (including stray currents) which can cause damage or an LOC event by protecting the pipeline with a CP system.</t>
  </si>
  <si>
    <t>When the pipeline or a part thereof becomes non operational due to circumstances that are unplanned.</t>
  </si>
  <si>
    <t>Reporting year</t>
  </si>
  <si>
    <t>Contact phone number</t>
  </si>
  <si>
    <t>Contact person - for this report</t>
  </si>
  <si>
    <t xml:space="preserve">Name of Network Operator </t>
  </si>
  <si>
    <t>This report excludes all pipelines licensed under the NSW Pipelines Act 1967.</t>
  </si>
  <si>
    <t>Number of Loss of Containment (LOC) events in the reporting period</t>
  </si>
  <si>
    <t>Number of third party activities identified by patrol that did not previously contact the Operator by One Call or other means</t>
  </si>
  <si>
    <t xml:space="preserve"> Integrity Assessment</t>
  </si>
  <si>
    <t>   Network Reliability and Consumer–Related Matters</t>
  </si>
  <si>
    <t xml:space="preserve"> Network Integrity and Safety Information</t>
  </si>
  <si>
    <t>       Network Asset Information</t>
  </si>
  <si>
    <t>Number of hours the pipeline, or a part thereof, was not operational.</t>
  </si>
  <si>
    <t>NB: refers to "unplanned outages"; Not routine maintenance or repairs.</t>
  </si>
  <si>
    <t xml:space="preserve"> Operational Performance: Loss of Operations - </t>
  </si>
  <si>
    <t>Number of emergency exercises or simulations conducted (summarise findings via attachment);</t>
  </si>
  <si>
    <t>Number of field inspections performed in period (all types):</t>
  </si>
  <si>
    <t>Number of coating defects investigated that did not require repair (even if a repair was carried out)</t>
  </si>
  <si>
    <t xml:space="preserve"> Inspections</t>
  </si>
  <si>
    <t xml:space="preserve">Inspection Types (e.g. In-line, dig ups, coating etc.) </t>
  </si>
  <si>
    <t>These details are to be prepared by the network operators and lodged with the Director-General by August 31 each year.</t>
  </si>
  <si>
    <t xml:space="preserve">Definitions &amp; Explanations: </t>
  </si>
  <si>
    <t>When was last integrity review performed.</t>
  </si>
  <si>
    <t>Summary of Gas Network KPI's</t>
  </si>
  <si>
    <t>Network Integrity &amp; Safety</t>
  </si>
  <si>
    <t>– Number of gas leaks per 1000 customers reported by 3rd party</t>
  </si>
  <si>
    <t>– Number reported mechanical damage of network per 1000 customers</t>
  </si>
  <si>
    <t>– Percentage of network leak surveyed</t>
  </si>
  <si>
    <t>– Number of leaks per 10km of survey</t>
  </si>
  <si>
    <t>– Number emergency simulations.</t>
  </si>
  <si>
    <t>Number of gas leaks per 10km of network reported by 3rd party &lt; 1050 kPa</t>
  </si>
  <si>
    <t>Number of gas leaks per 10km of network reported by 3rd party &gt; 1050 kPa</t>
  </si>
  <si>
    <t>– Number reported mechanical damage of network per 10km &gt; 1050 kPa</t>
  </si>
  <si>
    <t>– Number reported mechanical damage of network per 10km &lt;1050 kPa</t>
  </si>
  <si>
    <t>KPIs for Network Reliability and Consumer related matters</t>
  </si>
  <si>
    <t>– Number of consumer hours off supply per 1000 customers</t>
  </si>
  <si>
    <t>– Percentage of calls responded to within 60 min</t>
  </si>
  <si>
    <t>KPIs for Unlicensed High Pressure Pipelines</t>
  </si>
  <si>
    <t>Incidents per one thousand kilometres per year (per 5 years and 10 years as data becomes available.)</t>
  </si>
  <si>
    <t>Number of LOC events per one thousand kilometers per year</t>
  </si>
  <si>
    <t>Number of Ignitions per one thousand kilometers per year</t>
  </si>
  <si>
    <t>Number of injuries per one thousand kilometres per year</t>
  </si>
  <si>
    <t>Number of property damage per one thousand kilometers per year</t>
  </si>
  <si>
    <t>KPIs for High Pressure Integrity Assessment/Monitoring</t>
  </si>
  <si>
    <t>Number of supervised activities per one thousand kilometres</t>
  </si>
  <si>
    <t>Percentage of activity that contacted the operator</t>
  </si>
  <si>
    <t>Percentage of pipelines kilometres that have been pigged in the last 5 years (10 years)</t>
  </si>
  <si>
    <t>Defects requiring repairs per one thousand kilometres in last 5 years</t>
  </si>
  <si>
    <t>Percentage of CP units operating correctly per year (5 or 10 years)</t>
  </si>
  <si>
    <t>Percentage of pipelines kilometres that are covered by CP</t>
  </si>
  <si>
    <t>KPIs for Operational Performance</t>
  </si>
  <si>
    <t>Hours pipelines not operational per year (per 5 years and 10 years as data becomes available.)</t>
  </si>
  <si>
    <t>Number of unplanned or abnormal incidents per one thousand kilometres per year</t>
  </si>
  <si>
    <t>LOC = Loss of Containment:</t>
  </si>
  <si>
    <t>This report should encompass all activity conducted on each topic covering the period of 1 July to 30 June of each (financial) year.</t>
  </si>
  <si>
    <t>Total kilometres of pipe subjected to leak surveys in this reporting period</t>
  </si>
  <si>
    <t xml:space="preserve"> All distribution districts can be in one report but we may request them to be shown individually using another sheet.</t>
  </si>
  <si>
    <t xml:space="preserve">The Director-General requires that information be supplied based on each distribution district or per each group of distribution districts.  </t>
  </si>
  <si>
    <t>NB: Information is required in numerical format where appropriate. [e.g. "2" Not "two"]</t>
  </si>
  <si>
    <t>Annual Performance Reporting Requirements:</t>
  </si>
  <si>
    <r>
      <t>Consumer</t>
    </r>
    <r>
      <rPr>
        <sz val="10"/>
        <color indexed="12"/>
        <rFont val="Arial"/>
        <family val="2"/>
      </rPr>
      <t>:- Is a supply POINT that is actively taking gas at the time of the report being performed.</t>
    </r>
  </si>
  <si>
    <t xml:space="preserve">NB: A list of contractor activity is not necessary. </t>
  </si>
  <si>
    <t>By pressure class:</t>
  </si>
  <si>
    <r>
      <t>Customer</t>
    </r>
    <r>
      <rPr>
        <sz val="10"/>
        <color indexed="12"/>
        <rFont val="Arial"/>
        <family val="2"/>
      </rPr>
      <t xml:space="preserve"> :- Is a supply point that is connected to the network but may not necessarily be active at this moment. </t>
    </r>
  </si>
  <si>
    <t>On occasions the pipeline may be inspected in certain areas to ensure that pipeline defects have not occurred or deteriorated.</t>
  </si>
  <si>
    <t>If the LOC event also ignites. Ignitions are the most hazardous event which can occur on a high-pressure pipeline. This data allows for clear understanding of how often LOC events ignite.</t>
  </si>
  <si>
    <t>Total network pipe length (km) &lt;=1050kPa</t>
  </si>
  <si>
    <t>Total network pipe length (km) &gt;1050kPa</t>
  </si>
  <si>
    <t>Total number of gas leaks reported to network operator by third parties (on network only) by pressure class &lt;=1050 kPa</t>
  </si>
  <si>
    <t>Total number of gas leaks reported to network operator by third parties (on network only)  by pressure class &gt; 1050kpa;</t>
  </si>
  <si>
    <t>Total number of recorded mechanical damage incidents to gas networks, by type (eg, excavations) and source (eg, third party, network operator)  &lt;=1050 Kpa</t>
  </si>
  <si>
    <t>Total number of recorded mechanical damage incidents to gas networks, by type (eg, excavations) and source (eg, third party, network operator)  &gt;1050 Kpa</t>
  </si>
  <si>
    <t>Pressure classes: (1) 1050 kPa or less,  (2) greater than 1050 kPa</t>
  </si>
  <si>
    <t>PLEASE RENAME THIS EXCEL SHEET AS ["OperatorName_Area_YEAR.xls"] BEFORE SUBMITTING…</t>
  </si>
  <si>
    <t>(cubic metres or tonnes)</t>
  </si>
  <si>
    <t>GJ</t>
  </si>
  <si>
    <t>TJ</t>
  </si>
  <si>
    <t>Total number of instances of poor supply pressure – recorded;</t>
  </si>
  <si>
    <t>Total number of instances of poor supply pressure – confirmed;</t>
  </si>
  <si>
    <t>Tonnes</t>
  </si>
  <si>
    <t>Sm3</t>
  </si>
  <si>
    <t>Number of contacts with assets where "No" prior call to "One-Call" system.</t>
  </si>
  <si>
    <t>Accidents, Escapes and Ignitions</t>
  </si>
  <si>
    <t>High Pressure (&gt;1050kPa) unlicensed pipelines:</t>
  </si>
  <si>
    <t>Total energy of gas entering network: units in GJ, TJ --&gt;</t>
  </si>
  <si>
    <t>Total quantity gas entering network</t>
  </si>
  <si>
    <t>Total quantity of delivered gas</t>
  </si>
  <si>
    <t>Total energy of gas delivered to custody transfer points in each gas network in GJ, TJ -&gt;</t>
  </si>
  <si>
    <t xml:space="preserve"> -    Review of Location Class: and </t>
  </si>
  <si>
    <t xml:space="preserve"> -    Review of Risk Assessment.</t>
  </si>
  <si>
    <t> -    Review of Maximum Allowable Operating Pressure (MAOP)</t>
  </si>
  <si>
    <t>E.g. "Jemena_metro_2012.xls"</t>
  </si>
  <si>
    <t>NSW Department of Planning &amp; Environment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</si>
</sst>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0"/>
      <name val="Arial"/>
    </font>
    <font>
      <sz val="10"/>
      <name val="Arial"/>
    </font>
    <font>
      <sz val="8"/>
      <name val="Arial"/>
    </font>
    <font>
      <b/>
      <sz val="11"/>
      <name val="Arial"/>
      <family val="2"/>
    </font>
    <font>
      <sz val="14"/>
      <name val="Arial"/>
    </font>
    <font>
      <sz val="16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</font>
    <font>
      <b/>
      <sz val="11"/>
      <color indexed="12"/>
      <name val="Arial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b/>
      <i/>
      <sz val="10"/>
      <color indexed="10"/>
      <name val="Arial"/>
      <family val="2"/>
    </font>
    <font>
      <b/>
      <u/>
      <sz val="11"/>
      <name val="Arial"/>
      <family val="2"/>
    </font>
    <font>
      <sz val="10"/>
      <color indexed="10"/>
      <name val="Arial"/>
    </font>
    <font>
      <b/>
      <sz val="10"/>
      <name val="Arial"/>
    </font>
    <font>
      <sz val="12"/>
      <color indexed="12"/>
      <name val="Arial"/>
      <family val="2"/>
    </font>
    <font>
      <sz val="10"/>
      <color indexed="14"/>
      <name val="Arial"/>
    </font>
    <font>
      <u/>
      <sz val="14"/>
      <color indexed="12"/>
      <name val="Arial"/>
    </font>
    <font>
      <sz val="11"/>
      <color indexed="10"/>
      <name val="Arial"/>
      <family val="2"/>
    </font>
    <font>
      <b/>
      <sz val="11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1"/>
        <bgColor indexed="64"/>
      </patternFill>
    </fill>
  </fills>
  <borders count="1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2" borderId="1" xfId="0" applyFill="1" applyBorder="1"/>
    <xf numFmtId="0" fontId="5" fillId="2" borderId="1" xfId="0" applyFont="1" applyFill="1" applyBorder="1"/>
    <xf numFmtId="0" fontId="0" fillId="2" borderId="2" xfId="0" applyFill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0" fontId="4" fillId="2" borderId="1" xfId="0" applyFont="1" applyFill="1" applyBorder="1"/>
    <xf numFmtId="0" fontId="0" fillId="0" borderId="3" xfId="0" applyBorder="1"/>
    <xf numFmtId="0" fontId="0" fillId="2" borderId="3" xfId="0" applyFill="1" applyBorder="1"/>
    <xf numFmtId="0" fontId="0" fillId="0" borderId="3" xfId="0" applyFill="1" applyBorder="1"/>
    <xf numFmtId="0" fontId="0" fillId="0" borderId="0" xfId="0" applyBorder="1"/>
    <xf numFmtId="2" fontId="0" fillId="2" borderId="3" xfId="0" applyNumberFormat="1" applyFill="1" applyBorder="1"/>
    <xf numFmtId="0" fontId="8" fillId="0" borderId="0" xfId="0" applyFont="1"/>
    <xf numFmtId="0" fontId="3" fillId="3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/>
    <xf numFmtId="0" fontId="9" fillId="0" borderId="3" xfId="0" applyFont="1" applyBorder="1"/>
    <xf numFmtId="0" fontId="8" fillId="0" borderId="0" xfId="0" applyNumberFormat="1" applyFont="1"/>
    <xf numFmtId="0" fontId="8" fillId="0" borderId="0" xfId="0" applyFont="1" applyAlignment="1"/>
    <xf numFmtId="0" fontId="8" fillId="0" borderId="0" xfId="0" applyFont="1" applyAlignment="1">
      <alignment horizontal="left" indent="2"/>
    </xf>
    <xf numFmtId="0" fontId="10" fillId="0" borderId="0" xfId="0" applyFont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/>
    <xf numFmtId="0" fontId="3" fillId="2" borderId="5" xfId="0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11" fillId="0" borderId="0" xfId="0" applyFont="1"/>
    <xf numFmtId="2" fontId="0" fillId="2" borderId="7" xfId="0" applyNumberFormat="1" applyFill="1" applyBorder="1"/>
    <xf numFmtId="0" fontId="0" fillId="0" borderId="8" xfId="0" applyBorder="1"/>
    <xf numFmtId="0" fontId="0" fillId="0" borderId="5" xfId="0" applyFill="1" applyBorder="1"/>
    <xf numFmtId="14" fontId="0" fillId="2" borderId="3" xfId="0" applyNumberFormat="1" applyFill="1" applyBorder="1"/>
    <xf numFmtId="0" fontId="0" fillId="2" borderId="9" xfId="0" applyFill="1" applyBorder="1"/>
    <xf numFmtId="0" fontId="0" fillId="0" borderId="7" xfId="0" applyBorder="1"/>
    <xf numFmtId="0" fontId="0" fillId="0" borderId="0" xfId="0" applyFill="1"/>
    <xf numFmtId="0" fontId="0" fillId="0" borderId="0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13" fillId="0" borderId="0" xfId="0" applyFont="1"/>
    <xf numFmtId="0" fontId="4" fillId="0" borderId="0" xfId="0" applyFont="1"/>
    <xf numFmtId="9" fontId="0" fillId="0" borderId="3" xfId="1" applyFont="1" applyBorder="1"/>
    <xf numFmtId="0" fontId="6" fillId="0" borderId="0" xfId="0" applyFont="1" applyFill="1" applyBorder="1"/>
    <xf numFmtId="9" fontId="0" fillId="0" borderId="0" xfId="1" applyFont="1" applyFill="1"/>
    <xf numFmtId="0" fontId="0" fillId="4" borderId="3" xfId="0" applyFill="1" applyBorder="1"/>
    <xf numFmtId="0" fontId="0" fillId="2" borderId="1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14" fillId="0" borderId="0" xfId="0" applyFont="1"/>
    <xf numFmtId="0" fontId="15" fillId="0" borderId="0" xfId="0" applyFont="1"/>
    <xf numFmtId="164" fontId="0" fillId="2" borderId="3" xfId="0" applyNumberFormat="1" applyFill="1" applyBorder="1"/>
    <xf numFmtId="1" fontId="0" fillId="2" borderId="3" xfId="0" applyNumberFormat="1" applyFill="1" applyBorder="1"/>
    <xf numFmtId="0" fontId="16" fillId="0" borderId="0" xfId="0" applyFont="1"/>
    <xf numFmtId="0" fontId="17" fillId="0" borderId="0" xfId="0" applyFont="1"/>
    <xf numFmtId="0" fontId="8" fillId="0" borderId="0" xfId="0" applyFont="1" applyAlignment="1">
      <alignment horizontal="center"/>
    </xf>
    <xf numFmtId="0" fontId="19" fillId="0" borderId="0" xfId="0" applyFont="1"/>
    <xf numFmtId="0" fontId="18" fillId="0" borderId="3" xfId="0" applyFont="1" applyFill="1" applyBorder="1"/>
    <xf numFmtId="0" fontId="0" fillId="2" borderId="13" xfId="0" applyFill="1" applyBorder="1"/>
    <xf numFmtId="0" fontId="8" fillId="0" borderId="5" xfId="0" applyFont="1" applyBorder="1"/>
    <xf numFmtId="0" fontId="18" fillId="0" borderId="0" xfId="0" applyFont="1" applyFill="1" applyBorder="1"/>
    <xf numFmtId="0" fontId="8" fillId="0" borderId="0" xfId="0" applyFont="1" applyBorder="1"/>
    <xf numFmtId="0" fontId="20" fillId="0" borderId="0" xfId="0" applyFont="1" applyAlignment="1"/>
    <xf numFmtId="0" fontId="21" fillId="0" borderId="0" xfId="0" applyFont="1"/>
    <xf numFmtId="0" fontId="22" fillId="0" borderId="4" xfId="0" applyFont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2</xdr:col>
      <xdr:colOff>9525</xdr:colOff>
      <xdr:row>0</xdr:row>
      <xdr:rowOff>114300</xdr:rowOff>
    </xdr:from>
    <xdr:to>
      <xdr:col>4</xdr:col>
      <xdr:colOff>0</xdr:colOff>
      <xdr:row>0</xdr:row>
      <xdr:rowOff>781050</xdr:rowOff>
    </xdr:to>
    <xdr:pic>
      <xdr:nvPicPr>
        <xdr:cNvPr id="1051" name="Picture 4">
          <a:extLst>
            <a:ext uri="{FF2B5EF4-FFF2-40B4-BE49-F238E27FC236}">
              <a16:creationId xmlns:a16="http://schemas.microsoft.com/office/drawing/2014/main" id="{E8AB0484-A6D2-41B7-BD57-C50C4B0A3891}"/>
            </a:ext>
          </a:extLst>
        </xdr:cNvPr>
        <xdr:cNvPicPr>
          <a:picLocks noChangeAspect="1"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14300"/>
          <a:ext cx="2419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"/>
  <dimension ref="B1:AH127"/>
  <sheetViews>
    <sheetView tabSelected="1" workbookViewId="0">
      <pane ySplit="3" topLeftCell="A76" activePane="bottomLeft" state="frozen"/>
      <selection pane="bottomLeft" activeCell="K91" sqref="K91"/>
    </sheetView>
  </sheetViews>
  <sheetFormatPr defaultRowHeight="12.75" x14ac:dyDescent="0.2"/>
  <cols>
    <col min="1" max="1" width="2.42578125" customWidth="1"/>
    <col min="2" max="2" width="15.85546875" style="8" customWidth="1"/>
    <col min="3" max="3" width="18.85546875" customWidth="1"/>
    <col min="4" max="4" width="17.5703125" customWidth="1"/>
    <col min="5" max="5" width="12.28515625" customWidth="1"/>
    <col min="6" max="6" width="13.7109375" customWidth="1"/>
    <col min="7" max="7" width="10.28515625" customWidth="1"/>
    <col min="8" max="8" width="13.7109375" customWidth="1"/>
    <col min="9" max="9" width="10.85546875" customWidth="1"/>
    <col min="11" max="11" width="7.5703125" customWidth="1"/>
    <col min="14" max="14" width="4.28515625" customWidth="1"/>
    <col min="15" max="15" width="14.7109375" style="13" customWidth="1"/>
    <col min="25" max="25" width="16.42578125" customWidth="1"/>
    <col min="26" max="26" width="10.5703125" customWidth="1"/>
  </cols>
  <sheetData>
    <row r="1" spans="2:34" ht="63.75" customHeight="1" x14ac:dyDescent="0.25">
      <c r="B1" s="44"/>
      <c r="E1" s="61" t="s">
        <v>134</v>
      </c>
    </row>
    <row r="2" spans="2:34" ht="15" customHeight="1" x14ac:dyDescent="0.2">
      <c r="B2" s="44"/>
    </row>
    <row r="3" spans="2:34" ht="29.25" customHeight="1" thickBot="1" x14ac:dyDescent="0.35">
      <c r="B3" s="14" t="s">
        <v>0</v>
      </c>
      <c r="C3" s="7" t="s">
        <v>1</v>
      </c>
      <c r="D3" s="1"/>
      <c r="E3" s="2"/>
      <c r="F3" s="2"/>
      <c r="G3" s="1"/>
      <c r="H3" s="3"/>
      <c r="I3" s="3"/>
      <c r="O3" s="16" t="s">
        <v>63</v>
      </c>
    </row>
    <row r="4" spans="2:34" ht="26.25" customHeight="1" thickBot="1" x14ac:dyDescent="0.25">
      <c r="B4" s="62" t="s">
        <v>115</v>
      </c>
      <c r="K4" s="48" t="s">
        <v>133</v>
      </c>
      <c r="O4" s="30"/>
    </row>
    <row r="5" spans="2:34" ht="15.75" thickBot="1" x14ac:dyDescent="0.25">
      <c r="B5" s="24"/>
      <c r="C5" t="s">
        <v>43</v>
      </c>
      <c r="E5" s="25"/>
      <c r="F5" t="s">
        <v>45</v>
      </c>
    </row>
    <row r="6" spans="2:34" ht="13.5" thickBot="1" x14ac:dyDescent="0.25">
      <c r="B6" s="25"/>
      <c r="C6" t="s">
        <v>46</v>
      </c>
      <c r="E6" s="26"/>
      <c r="F6" t="s">
        <v>44</v>
      </c>
      <c r="G6" s="20"/>
      <c r="I6" s="20"/>
      <c r="K6" s="20"/>
    </row>
    <row r="7" spans="2:34" x14ac:dyDescent="0.2">
      <c r="B7" s="11"/>
      <c r="D7" s="20"/>
      <c r="E7" s="20"/>
      <c r="F7" s="20"/>
      <c r="G7" s="20"/>
      <c r="I7" s="20"/>
      <c r="J7" s="27"/>
      <c r="K7" s="20"/>
    </row>
    <row r="8" spans="2:34" x14ac:dyDescent="0.2">
      <c r="B8" s="11"/>
      <c r="C8" s="20" t="s">
        <v>101</v>
      </c>
      <c r="D8" s="20"/>
      <c r="E8" s="20"/>
      <c r="F8" s="20"/>
      <c r="G8" s="20"/>
      <c r="H8" s="20"/>
      <c r="I8" s="20"/>
      <c r="K8" s="20"/>
    </row>
    <row r="9" spans="2:34" x14ac:dyDescent="0.2">
      <c r="B9" s="11"/>
      <c r="C9" s="20" t="s">
        <v>47</v>
      </c>
      <c r="D9" s="20"/>
      <c r="E9" s="20"/>
      <c r="F9" s="20"/>
      <c r="G9" s="20"/>
      <c r="H9" s="20"/>
      <c r="I9" s="20"/>
      <c r="J9" s="20"/>
      <c r="K9" s="20"/>
    </row>
    <row r="10" spans="2:34" x14ac:dyDescent="0.2">
      <c r="B10" s="11"/>
      <c r="C10" s="21" t="s">
        <v>96</v>
      </c>
      <c r="D10" s="20"/>
      <c r="E10" s="20"/>
      <c r="F10" s="20"/>
      <c r="G10" s="20"/>
      <c r="H10" s="20"/>
      <c r="I10" s="20"/>
      <c r="J10" s="20"/>
      <c r="K10" s="20"/>
    </row>
    <row r="11" spans="2:34" x14ac:dyDescent="0.2">
      <c r="B11" s="11"/>
      <c r="C11" s="21" t="s">
        <v>62</v>
      </c>
      <c r="D11" s="20"/>
      <c r="E11" s="20"/>
      <c r="F11" s="20"/>
      <c r="G11" s="20"/>
      <c r="H11" s="20"/>
      <c r="I11" s="20"/>
      <c r="J11" s="20"/>
      <c r="K11" s="20"/>
      <c r="AH11" t="s">
        <v>118</v>
      </c>
    </row>
    <row r="12" spans="2:34" x14ac:dyDescent="0.2">
      <c r="B12" s="11"/>
      <c r="C12" s="21" t="s">
        <v>99</v>
      </c>
      <c r="AH12" t="s">
        <v>117</v>
      </c>
    </row>
    <row r="13" spans="2:34" x14ac:dyDescent="0.2">
      <c r="B13" s="11"/>
      <c r="C13" s="27" t="s">
        <v>98</v>
      </c>
    </row>
    <row r="14" spans="2:34" ht="18" customHeight="1" x14ac:dyDescent="0.2">
      <c r="B14" s="11"/>
      <c r="C14" s="20" t="s">
        <v>100</v>
      </c>
      <c r="AH14" t="s">
        <v>122</v>
      </c>
    </row>
    <row r="15" spans="2:34" ht="18" customHeight="1" x14ac:dyDescent="0.25">
      <c r="B15" s="29"/>
      <c r="C15" s="49" t="s">
        <v>53</v>
      </c>
      <c r="E15" t="s">
        <v>104</v>
      </c>
      <c r="G15" s="13" t="s">
        <v>114</v>
      </c>
      <c r="AH15" t="s">
        <v>121</v>
      </c>
    </row>
    <row r="16" spans="2:34" ht="18" customHeight="1" x14ac:dyDescent="0.2">
      <c r="B16" s="28">
        <v>0</v>
      </c>
      <c r="C16" s="4" t="s">
        <v>108</v>
      </c>
    </row>
    <row r="17" spans="2:26" ht="18" customHeight="1" x14ac:dyDescent="0.2">
      <c r="B17" s="12">
        <v>0</v>
      </c>
      <c r="C17" s="4" t="s">
        <v>109</v>
      </c>
      <c r="Z17" s="53"/>
    </row>
    <row r="18" spans="2:26" ht="18" customHeight="1" thickBot="1" x14ac:dyDescent="0.25">
      <c r="B18" s="12">
        <v>0</v>
      </c>
      <c r="C18" t="s">
        <v>126</v>
      </c>
      <c r="F18" s="56" t="s">
        <v>118</v>
      </c>
      <c r="Z18" s="53"/>
    </row>
    <row r="19" spans="2:26" ht="18" customHeight="1" thickBot="1" x14ac:dyDescent="0.25">
      <c r="B19" s="57">
        <v>1</v>
      </c>
      <c r="C19" t="s">
        <v>127</v>
      </c>
      <c r="E19" s="58" t="s">
        <v>121</v>
      </c>
      <c r="F19" s="52" t="s">
        <v>116</v>
      </c>
    </row>
    <row r="20" spans="2:26" ht="18" customHeight="1" thickBot="1" x14ac:dyDescent="0.25">
      <c r="B20" s="12">
        <v>1</v>
      </c>
      <c r="C20" s="4" t="s">
        <v>129</v>
      </c>
      <c r="H20" s="56" t="s">
        <v>118</v>
      </c>
      <c r="I20" s="54"/>
    </row>
    <row r="21" spans="2:26" ht="18" customHeight="1" thickBot="1" x14ac:dyDescent="0.25">
      <c r="B21" s="9">
        <v>1</v>
      </c>
      <c r="C21" s="42" t="s">
        <v>128</v>
      </c>
      <c r="E21" s="58" t="s">
        <v>122</v>
      </c>
      <c r="F21" s="52" t="s">
        <v>116</v>
      </c>
      <c r="H21" s="59"/>
      <c r="I21" s="54"/>
      <c r="J21" s="35"/>
      <c r="K21" s="60"/>
      <c r="L21" s="52"/>
    </row>
    <row r="22" spans="2:26" ht="18" customHeight="1" x14ac:dyDescent="0.2">
      <c r="B22" s="51"/>
      <c r="C22" s="4" t="s">
        <v>2</v>
      </c>
    </row>
    <row r="23" spans="2:26" ht="18" customHeight="1" x14ac:dyDescent="0.2">
      <c r="B23" s="10"/>
      <c r="C23" s="5" t="s">
        <v>52</v>
      </c>
    </row>
    <row r="24" spans="2:26" ht="18" customHeight="1" x14ac:dyDescent="0.2">
      <c r="B24" s="9">
        <v>0</v>
      </c>
      <c r="C24" t="s">
        <v>110</v>
      </c>
    </row>
    <row r="25" spans="2:26" ht="18" customHeight="1" x14ac:dyDescent="0.2">
      <c r="B25" s="9">
        <v>0</v>
      </c>
      <c r="C25" t="s">
        <v>111</v>
      </c>
    </row>
    <row r="26" spans="2:26" ht="18" customHeight="1" x14ac:dyDescent="0.2">
      <c r="B26" s="9">
        <v>0</v>
      </c>
      <c r="C26" t="s">
        <v>112</v>
      </c>
    </row>
    <row r="27" spans="2:26" ht="18" customHeight="1" x14ac:dyDescent="0.2">
      <c r="B27" s="9">
        <v>0</v>
      </c>
      <c r="C27" t="s">
        <v>113</v>
      </c>
    </row>
    <row r="28" spans="2:26" ht="18" customHeight="1" x14ac:dyDescent="0.2">
      <c r="B28" s="9">
        <v>0</v>
      </c>
      <c r="C28" t="s">
        <v>57</v>
      </c>
    </row>
    <row r="29" spans="2:26" ht="18" customHeight="1" x14ac:dyDescent="0.2">
      <c r="B29" s="50">
        <v>0</v>
      </c>
      <c r="C29" t="s">
        <v>97</v>
      </c>
    </row>
    <row r="30" spans="2:26" ht="18" customHeight="1" x14ac:dyDescent="0.2">
      <c r="B30" s="9">
        <v>0</v>
      </c>
      <c r="C30" t="s">
        <v>4</v>
      </c>
    </row>
    <row r="31" spans="2:26" ht="18" customHeight="1" x14ac:dyDescent="0.2">
      <c r="B31" s="9">
        <v>0</v>
      </c>
      <c r="C31" t="s">
        <v>3</v>
      </c>
    </row>
    <row r="32" spans="2:26" ht="16.5" customHeight="1" x14ac:dyDescent="0.2">
      <c r="B32" s="9">
        <v>0</v>
      </c>
      <c r="C32" s="55" t="s">
        <v>123</v>
      </c>
    </row>
    <row r="33" spans="2:15" ht="16.5" customHeight="1" x14ac:dyDescent="0.2">
      <c r="B33" s="10"/>
      <c r="C33" s="5" t="s">
        <v>51</v>
      </c>
    </row>
    <row r="34" spans="2:15" ht="16.5" customHeight="1" x14ac:dyDescent="0.2">
      <c r="B34" s="9">
        <v>0</v>
      </c>
      <c r="C34" t="s">
        <v>33</v>
      </c>
      <c r="O34" s="22" t="s">
        <v>102</v>
      </c>
    </row>
    <row r="35" spans="2:15" ht="16.5" customHeight="1" x14ac:dyDescent="0.2">
      <c r="B35" s="9">
        <v>0</v>
      </c>
      <c r="C35" t="s">
        <v>34</v>
      </c>
      <c r="O35" s="22" t="s">
        <v>105</v>
      </c>
    </row>
    <row r="36" spans="2:15" ht="16.5" customHeight="1" x14ac:dyDescent="0.2">
      <c r="B36" s="9">
        <v>0</v>
      </c>
      <c r="C36" t="s">
        <v>35</v>
      </c>
      <c r="O36" s="23"/>
    </row>
    <row r="37" spans="2:15" ht="16.5" customHeight="1" x14ac:dyDescent="0.2">
      <c r="B37" s="9">
        <v>0</v>
      </c>
      <c r="C37" t="s">
        <v>36</v>
      </c>
      <c r="O37" s="23"/>
    </row>
    <row r="38" spans="2:15" ht="16.5" customHeight="1" x14ac:dyDescent="0.2">
      <c r="B38" s="9">
        <v>0</v>
      </c>
      <c r="C38" s="55" t="s">
        <v>119</v>
      </c>
      <c r="D38" s="13"/>
      <c r="E38" s="13"/>
      <c r="O38" s="23" t="s">
        <v>37</v>
      </c>
    </row>
    <row r="39" spans="2:15" ht="16.5" customHeight="1" x14ac:dyDescent="0.2">
      <c r="B39" s="9">
        <v>0</v>
      </c>
      <c r="C39" s="55" t="s">
        <v>120</v>
      </c>
      <c r="D39" s="13"/>
      <c r="E39" s="13"/>
      <c r="O39" s="23"/>
    </row>
    <row r="40" spans="2:15" ht="16.5" customHeight="1" x14ac:dyDescent="0.2">
      <c r="B40" s="9">
        <v>0</v>
      </c>
      <c r="C40" t="s">
        <v>6</v>
      </c>
    </row>
    <row r="41" spans="2:15" ht="16.5" customHeight="1" x14ac:dyDescent="0.2">
      <c r="B41" s="9">
        <v>0</v>
      </c>
      <c r="C41" t="s">
        <v>7</v>
      </c>
    </row>
    <row r="42" spans="2:15" ht="16.5" customHeight="1" x14ac:dyDescent="0.2">
      <c r="B42" s="9">
        <v>0</v>
      </c>
      <c r="C42" t="s">
        <v>8</v>
      </c>
    </row>
    <row r="43" spans="2:15" ht="16.5" customHeight="1" x14ac:dyDescent="0.2">
      <c r="B43" s="9">
        <v>0</v>
      </c>
      <c r="C43" t="s">
        <v>5</v>
      </c>
    </row>
    <row r="44" spans="2:15" ht="16.5" customHeight="1" x14ac:dyDescent="0.2">
      <c r="B44" s="10"/>
    </row>
    <row r="45" spans="2:15" ht="16.5" customHeight="1" x14ac:dyDescent="0.25">
      <c r="B45" s="10"/>
      <c r="C45" s="63" t="s">
        <v>125</v>
      </c>
      <c r="D45" s="6"/>
      <c r="E45" s="6"/>
      <c r="F45" s="6"/>
      <c r="O45" s="17" t="s">
        <v>32</v>
      </c>
    </row>
    <row r="46" spans="2:15" ht="16.5" customHeight="1" x14ac:dyDescent="0.2">
      <c r="C46" s="5" t="s">
        <v>124</v>
      </c>
      <c r="O46" s="13" t="s">
        <v>31</v>
      </c>
    </row>
    <row r="47" spans="2:15" ht="16.5" customHeight="1" x14ac:dyDescent="0.2">
      <c r="B47" s="9">
        <v>0</v>
      </c>
      <c r="C47" t="s">
        <v>30</v>
      </c>
    </row>
    <row r="48" spans="2:15" ht="16.5" customHeight="1" x14ac:dyDescent="0.2">
      <c r="B48" s="9">
        <v>0</v>
      </c>
      <c r="C48" t="s">
        <v>9</v>
      </c>
    </row>
    <row r="49" spans="2:17" ht="16.5" customHeight="1" x14ac:dyDescent="0.2">
      <c r="B49" s="9">
        <v>0</v>
      </c>
      <c r="C49" t="s">
        <v>48</v>
      </c>
      <c r="O49" s="13" t="s">
        <v>95</v>
      </c>
      <c r="Q49" s="13" t="s">
        <v>14</v>
      </c>
    </row>
    <row r="50" spans="2:17" ht="16.5" customHeight="1" x14ac:dyDescent="0.2">
      <c r="B50" s="9">
        <v>0</v>
      </c>
      <c r="C50" s="4" t="s">
        <v>10</v>
      </c>
      <c r="O50" s="18" t="s">
        <v>107</v>
      </c>
    </row>
    <row r="51" spans="2:17" ht="16.5" customHeight="1" x14ac:dyDescent="0.2"/>
    <row r="52" spans="2:17" ht="16.5" customHeight="1" x14ac:dyDescent="0.2">
      <c r="B52" s="10"/>
      <c r="C52" s="6" t="s">
        <v>13</v>
      </c>
      <c r="O52" s="19"/>
    </row>
    <row r="53" spans="2:17" ht="16.5" customHeight="1" x14ac:dyDescent="0.2">
      <c r="B53" s="9">
        <v>0</v>
      </c>
      <c r="C53" t="s">
        <v>12</v>
      </c>
    </row>
    <row r="54" spans="2:17" ht="16.5" customHeight="1" x14ac:dyDescent="0.2">
      <c r="B54" s="9">
        <v>0</v>
      </c>
      <c r="C54" t="s">
        <v>11</v>
      </c>
    </row>
    <row r="55" spans="2:17" ht="16.5" customHeight="1" x14ac:dyDescent="0.2">
      <c r="B55" s="10"/>
    </row>
    <row r="56" spans="2:17" ht="16.5" customHeight="1" x14ac:dyDescent="0.2">
      <c r="B56" s="10"/>
      <c r="C56" s="5" t="s">
        <v>50</v>
      </c>
      <c r="O56" s="13" t="s">
        <v>15</v>
      </c>
    </row>
    <row r="57" spans="2:17" ht="16.5" customHeight="1" x14ac:dyDescent="0.2">
      <c r="B57" s="31"/>
      <c r="C57" t="s">
        <v>64</v>
      </c>
      <c r="O57" s="13" t="s">
        <v>132</v>
      </c>
    </row>
    <row r="58" spans="2:17" ht="16.5" customHeight="1" x14ac:dyDescent="0.2">
      <c r="B58" s="9">
        <v>0</v>
      </c>
      <c r="C58" t="s">
        <v>16</v>
      </c>
      <c r="O58" s="13" t="s">
        <v>130</v>
      </c>
    </row>
    <row r="59" spans="2:17" ht="16.5" customHeight="1" x14ac:dyDescent="0.2">
      <c r="B59" s="9">
        <v>0</v>
      </c>
      <c r="C59" t="s">
        <v>17</v>
      </c>
      <c r="O59" s="13" t="s">
        <v>131</v>
      </c>
    </row>
    <row r="60" spans="2:17" ht="16.5" customHeight="1" x14ac:dyDescent="0.2"/>
    <row r="61" spans="2:17" ht="16.5" customHeight="1" x14ac:dyDescent="0.2">
      <c r="B61" s="10"/>
      <c r="C61" s="5" t="s">
        <v>18</v>
      </c>
      <c r="O61" s="13" t="s">
        <v>38</v>
      </c>
    </row>
    <row r="62" spans="2:17" ht="16.5" customHeight="1" x14ac:dyDescent="0.2">
      <c r="B62" s="9">
        <v>0</v>
      </c>
      <c r="C62" s="4" t="s">
        <v>49</v>
      </c>
      <c r="O62" s="13" t="s">
        <v>40</v>
      </c>
    </row>
    <row r="63" spans="2:17" ht="16.5" customHeight="1" x14ac:dyDescent="0.2">
      <c r="B63" s="9">
        <v>0</v>
      </c>
      <c r="C63" t="s">
        <v>19</v>
      </c>
      <c r="G63" s="13" t="s">
        <v>103</v>
      </c>
      <c r="O63" s="13" t="s">
        <v>39</v>
      </c>
    </row>
    <row r="64" spans="2:17" ht="16.5" customHeight="1" x14ac:dyDescent="0.2">
      <c r="B64" s="9">
        <v>0</v>
      </c>
      <c r="C64" t="s">
        <v>20</v>
      </c>
    </row>
    <row r="65" spans="2:15" ht="16.5" customHeight="1" x14ac:dyDescent="0.2"/>
    <row r="66" spans="2:15" ht="16.5" customHeight="1" x14ac:dyDescent="0.2">
      <c r="B66" s="10"/>
      <c r="C66" s="6" t="s">
        <v>60</v>
      </c>
      <c r="O66" s="23" t="s">
        <v>106</v>
      </c>
    </row>
    <row r="67" spans="2:15" ht="16.5" customHeight="1" thickBot="1" x14ac:dyDescent="0.25">
      <c r="B67" s="32">
        <v>0</v>
      </c>
      <c r="C67" t="s">
        <v>58</v>
      </c>
      <c r="G67" s="35"/>
      <c r="H67" s="35"/>
      <c r="I67" s="34"/>
      <c r="J67" s="34"/>
      <c r="K67" s="34"/>
      <c r="L67" s="34"/>
    </row>
    <row r="68" spans="2:15" ht="16.5" customHeight="1" thickBot="1" x14ac:dyDescent="0.25">
      <c r="B68" s="45"/>
      <c r="C68" s="37"/>
      <c r="D68" s="37"/>
      <c r="E68" s="38"/>
      <c r="F68" t="s">
        <v>61</v>
      </c>
      <c r="G68" s="46"/>
      <c r="H68" s="47"/>
      <c r="I68" s="47"/>
      <c r="J68" s="47"/>
    </row>
    <row r="69" spans="2:15" ht="16.5" customHeight="1" x14ac:dyDescent="0.2">
      <c r="B69" s="33"/>
    </row>
    <row r="70" spans="2:15" ht="16.5" customHeight="1" x14ac:dyDescent="0.2">
      <c r="B70" s="9">
        <v>0</v>
      </c>
      <c r="C70" t="s">
        <v>21</v>
      </c>
    </row>
    <row r="71" spans="2:15" ht="16.5" customHeight="1" x14ac:dyDescent="0.2">
      <c r="B71" s="9">
        <v>0</v>
      </c>
      <c r="C71" t="s">
        <v>23</v>
      </c>
    </row>
    <row r="72" spans="2:15" ht="16.5" customHeight="1" x14ac:dyDescent="0.2">
      <c r="B72" s="9">
        <v>0</v>
      </c>
      <c r="C72" t="s">
        <v>22</v>
      </c>
    </row>
    <row r="73" spans="2:15" ht="16.5" customHeight="1" x14ac:dyDescent="0.2">
      <c r="B73" s="9">
        <v>0</v>
      </c>
      <c r="C73" t="s">
        <v>28</v>
      </c>
    </row>
    <row r="74" spans="2:15" ht="16.5" customHeight="1" x14ac:dyDescent="0.2">
      <c r="B74" s="9">
        <v>0</v>
      </c>
      <c r="C74" t="s">
        <v>59</v>
      </c>
      <c r="H74" s="39"/>
    </row>
    <row r="75" spans="2:15" ht="16.5" customHeight="1" x14ac:dyDescent="0.2"/>
    <row r="76" spans="2:15" ht="16.5" customHeight="1" x14ac:dyDescent="0.2">
      <c r="C76" s="6" t="s">
        <v>24</v>
      </c>
      <c r="O76" s="13" t="s">
        <v>41</v>
      </c>
    </row>
    <row r="77" spans="2:15" ht="16.5" customHeight="1" x14ac:dyDescent="0.2">
      <c r="B77" s="9">
        <v>0</v>
      </c>
      <c r="C77" t="s">
        <v>25</v>
      </c>
    </row>
    <row r="78" spans="2:15" ht="16.5" customHeight="1" x14ac:dyDescent="0.2">
      <c r="B78" s="9">
        <v>0</v>
      </c>
      <c r="C78" t="s">
        <v>27</v>
      </c>
    </row>
    <row r="79" spans="2:15" ht="16.5" customHeight="1" x14ac:dyDescent="0.2">
      <c r="B79" s="9">
        <v>0</v>
      </c>
      <c r="C79" t="s">
        <v>26</v>
      </c>
    </row>
    <row r="80" spans="2:15" ht="16.5" customHeight="1" x14ac:dyDescent="0.2"/>
    <row r="81" spans="2:15" ht="16.5" customHeight="1" x14ac:dyDescent="0.2">
      <c r="C81" s="5" t="s">
        <v>56</v>
      </c>
      <c r="O81" s="13" t="s">
        <v>42</v>
      </c>
    </row>
    <row r="82" spans="2:15" ht="16.5" customHeight="1" x14ac:dyDescent="0.2">
      <c r="B82" s="9">
        <v>0</v>
      </c>
      <c r="C82" t="s">
        <v>29</v>
      </c>
    </row>
    <row r="83" spans="2:15" ht="16.5" customHeight="1" x14ac:dyDescent="0.2">
      <c r="B83" s="9">
        <v>0</v>
      </c>
      <c r="C83" t="s">
        <v>54</v>
      </c>
      <c r="O83" s="13" t="s">
        <v>55</v>
      </c>
    </row>
    <row r="84" spans="2:15" ht="16.5" customHeight="1" x14ac:dyDescent="0.2">
      <c r="B84" s="11"/>
    </row>
    <row r="85" spans="2:15" x14ac:dyDescent="0.2">
      <c r="B85" s="11"/>
    </row>
    <row r="86" spans="2:15" x14ac:dyDescent="0.2">
      <c r="B86" s="11"/>
    </row>
    <row r="87" spans="2:15" x14ac:dyDescent="0.2">
      <c r="B87" s="11"/>
    </row>
    <row r="88" spans="2:15" x14ac:dyDescent="0.2">
      <c r="B88" s="11"/>
    </row>
    <row r="89" spans="2:15" x14ac:dyDescent="0.2">
      <c r="B89" s="11"/>
    </row>
    <row r="90" spans="2:15" x14ac:dyDescent="0.2">
      <c r="B90" s="11"/>
    </row>
    <row r="91" spans="2:15" x14ac:dyDescent="0.2">
      <c r="B91" s="11"/>
    </row>
    <row r="92" spans="2:15" x14ac:dyDescent="0.2">
      <c r="B92" s="11"/>
    </row>
    <row r="93" spans="2:15" x14ac:dyDescent="0.2">
      <c r="B93" s="11"/>
    </row>
    <row r="94" spans="2:15" x14ac:dyDescent="0.2">
      <c r="B94" s="11"/>
    </row>
    <row r="95" spans="2:15" x14ac:dyDescent="0.2">
      <c r="B95" s="11"/>
    </row>
    <row r="96" spans="2:15" x14ac:dyDescent="0.2">
      <c r="B96" s="11"/>
    </row>
    <row r="97" spans="2:2" x14ac:dyDescent="0.2">
      <c r="B97" s="11"/>
    </row>
    <row r="98" spans="2:2" x14ac:dyDescent="0.2">
      <c r="B98" s="11"/>
    </row>
    <row r="99" spans="2:2" x14ac:dyDescent="0.2">
      <c r="B99" s="11"/>
    </row>
    <row r="100" spans="2:2" x14ac:dyDescent="0.2">
      <c r="B100" s="11"/>
    </row>
    <row r="101" spans="2:2" x14ac:dyDescent="0.2">
      <c r="B101" s="11"/>
    </row>
    <row r="102" spans="2:2" x14ac:dyDescent="0.2">
      <c r="B102" s="11"/>
    </row>
    <row r="103" spans="2:2" x14ac:dyDescent="0.2">
      <c r="B103" s="11"/>
    </row>
    <row r="104" spans="2:2" x14ac:dyDescent="0.2">
      <c r="B104" s="11"/>
    </row>
    <row r="105" spans="2:2" x14ac:dyDescent="0.2">
      <c r="B105" s="11"/>
    </row>
    <row r="106" spans="2:2" x14ac:dyDescent="0.2">
      <c r="B106" s="11"/>
    </row>
    <row r="107" spans="2:2" x14ac:dyDescent="0.2">
      <c r="B107" s="11"/>
    </row>
    <row r="108" spans="2:2" x14ac:dyDescent="0.2">
      <c r="B108" s="11"/>
    </row>
    <row r="109" spans="2:2" x14ac:dyDescent="0.2">
      <c r="B109" s="11"/>
    </row>
    <row r="110" spans="2:2" x14ac:dyDescent="0.2">
      <c r="B110" s="11"/>
    </row>
    <row r="111" spans="2:2" x14ac:dyDescent="0.2">
      <c r="B111" s="11"/>
    </row>
    <row r="112" spans="2:2" x14ac:dyDescent="0.2">
      <c r="B112" s="11"/>
    </row>
    <row r="113" spans="2:2" x14ac:dyDescent="0.2">
      <c r="B113" s="11"/>
    </row>
    <row r="114" spans="2:2" x14ac:dyDescent="0.2">
      <c r="B114" s="11"/>
    </row>
    <row r="115" spans="2:2" x14ac:dyDescent="0.2">
      <c r="B115" s="11"/>
    </row>
    <row r="116" spans="2:2" x14ac:dyDescent="0.2">
      <c r="B116" s="11"/>
    </row>
    <row r="117" spans="2:2" x14ac:dyDescent="0.2">
      <c r="B117" s="11"/>
    </row>
    <row r="118" spans="2:2" x14ac:dyDescent="0.2">
      <c r="B118" s="11"/>
    </row>
    <row r="119" spans="2:2" x14ac:dyDescent="0.2">
      <c r="B119" s="11"/>
    </row>
    <row r="120" spans="2:2" x14ac:dyDescent="0.2">
      <c r="B120" s="11"/>
    </row>
    <row r="121" spans="2:2" x14ac:dyDescent="0.2">
      <c r="B121" s="11"/>
    </row>
    <row r="122" spans="2:2" x14ac:dyDescent="0.2">
      <c r="B122" s="11"/>
    </row>
    <row r="123" spans="2:2" x14ac:dyDescent="0.2">
      <c r="B123" s="11"/>
    </row>
    <row r="124" spans="2:2" x14ac:dyDescent="0.2">
      <c r="B124" s="11"/>
    </row>
    <row r="125" spans="2:2" x14ac:dyDescent="0.2">
      <c r="B125" s="11"/>
    </row>
    <row r="126" spans="2:2" x14ac:dyDescent="0.2">
      <c r="B126" s="11"/>
    </row>
    <row r="127" spans="2:2" x14ac:dyDescent="0.2">
      <c r="B127" s="11"/>
    </row>
  </sheetData>
  <phoneticPr fontId="2" type="noConversion"/>
  <dataValidations count="12">
    <dataValidation type="list" allowBlank="1" showInputMessage="1" showErrorMessage="1" errorTitle="PICK UNITS : TONNES OR Sm3" promptTitle="Please enter units" sqref="E21 E19 K21">
      <formula1>$AH$14:$AH$15</formula1>
    </dataValidation>
    <dataValidation type="whole" allowBlank="1" showInputMessage="1" showErrorMessage="1" sqref="B19">
      <formula1>1</formula1>
      <formula2>9999999999</formula2>
    </dataValidation>
    <dataValidation type="list" allowBlank="1" showInputMessage="1" showErrorMessage="1" errorTitle="specify TJ or  GJ" sqref="F18">
      <formula1>$AH$11:$AH$12</formula1>
    </dataValidation>
    <dataValidation operator="greaterThanOrEqual" allowBlank="1" showInputMessage="1" showErrorMessage="1" sqref="O4 B3 B6"/>
    <dataValidation type="whole" operator="greaterThanOrEqual" allowBlank="1" showInputMessage="1" showErrorMessage="1" sqref="B5">
      <formula1>0</formula1>
    </dataValidation>
    <dataValidation type="decimal" allowBlank="1" showInputMessage="1" showErrorMessage="1" sqref="B81:B83 B58:B67 B76:B79 B70:B74">
      <formula1>0</formula1>
      <formula2>9999999</formula2>
    </dataValidation>
    <dataValidation type="decimal" allowBlank="1" showInputMessage="1" showErrorMessage="1" promptTitle="Numeric values only" sqref="B22 B16:B17">
      <formula1>0</formula1>
      <formula2>99999999</formula2>
    </dataValidation>
    <dataValidation type="decimal" allowBlank="1" showInputMessage="1" showErrorMessage="1" sqref="B24:B54">
      <formula1>0</formula1>
      <formula2>999999</formula2>
    </dataValidation>
    <dataValidation type="decimal" allowBlank="1" showInputMessage="1" showErrorMessage="1" promptTitle="Numeric values only" sqref="B18">
      <formula1>0</formula1>
      <formula2>99999999999</formula2>
    </dataValidation>
    <dataValidation type="list" allowBlank="1" showInputMessage="1" showErrorMessage="1" errorTitle="MUST SPECIFY TJ OR GJ UNITS" prompt="MUST SPECIFY TJ OR GJ UNITS" sqref="H20:H21">
      <formula1>$AH$11:$AH$12</formula1>
    </dataValidation>
    <dataValidation type="whole" allowBlank="1" showInputMessage="1" showErrorMessage="1" sqref="J21 B21">
      <formula1>1</formula1>
      <formula2>99999999999</formula2>
    </dataValidation>
    <dataValidation type="decimal" allowBlank="1" showInputMessage="1" showErrorMessage="1" promptTitle="Numeric values only" sqref="B20">
      <formula1>1</formula1>
      <formula2>99999999999</formula2>
    </dataValidation>
  </dataValidations>
  <printOptions headings="1"/>
  <pageMargins left="0.74803149606299213" right="0.74803149606299213" top="0.37" bottom="0.25" header="0.36" footer="0.24"/>
  <pageSetup paperSize="9" scale="50" fitToHeight="3" orientation="landscape" r:id="rId1"/>
  <headerFooter alignWithMargins="0"/>
  <drawing r:id="rId2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2"/>
  <dimension ref="A2:J59"/>
  <sheetViews>
    <sheetView workbookViewId="0">
      <selection activeCell="N30" sqref="N30"/>
    </sheetView>
  </sheetViews>
  <sheetFormatPr defaultRowHeight="12.75" x14ac:dyDescent="0.2"/>
  <sheetData>
    <row r="2" spans="1:2" ht="18" x14ac:dyDescent="0.25">
      <c r="A2" s="40" t="s">
        <v>65</v>
      </c>
    </row>
    <row r="4" spans="1:2" x14ac:dyDescent="0.2">
      <c r="A4" s="5" t="s">
        <v>66</v>
      </c>
    </row>
    <row r="5" spans="1:2" x14ac:dyDescent="0.2">
      <c r="A5" s="8" t="e">
        <f>+'NW APR Template'!B24/'NW APR Template'!B16/10</f>
        <v>#DIV/0!</v>
      </c>
      <c r="B5" t="s">
        <v>72</v>
      </c>
    </row>
    <row r="6" spans="1:2" x14ac:dyDescent="0.2">
      <c r="A6" s="8" t="e">
        <f>+'NW APR Template'!B25/'NW APR Template'!B17/10</f>
        <v>#DIV/0!</v>
      </c>
      <c r="B6" t="s">
        <v>73</v>
      </c>
    </row>
    <row r="7" spans="1:2" x14ac:dyDescent="0.2">
      <c r="A7" s="8" t="e">
        <f>+('NW APR Template'!B24+'NW APR Template'!B25)/'NW APR Template'!B34/1000</f>
        <v>#DIV/0!</v>
      </c>
      <c r="B7" t="s">
        <v>67</v>
      </c>
    </row>
    <row r="8" spans="1:2" x14ac:dyDescent="0.2">
      <c r="A8" s="8" t="e">
        <f>+'NW APR Template'!B26/'NW APR Template'!B16/10</f>
        <v>#DIV/0!</v>
      </c>
      <c r="B8" t="s">
        <v>75</v>
      </c>
    </row>
    <row r="9" spans="1:2" x14ac:dyDescent="0.2">
      <c r="A9" s="8" t="e">
        <f>+'NW APR Template'!B27/'NW APR Template'!B17/10</f>
        <v>#DIV/0!</v>
      </c>
      <c r="B9" t="s">
        <v>74</v>
      </c>
    </row>
    <row r="10" spans="1:2" x14ac:dyDescent="0.2">
      <c r="A10" s="8" t="e">
        <f>+('NW APR Template'!B26+'NW APR Template'!B27)/'NW APR Template'!B34/1000</f>
        <v>#DIV/0!</v>
      </c>
      <c r="B10" t="s">
        <v>68</v>
      </c>
    </row>
    <row r="11" spans="1:2" x14ac:dyDescent="0.2">
      <c r="A11" s="41" t="e">
        <f>+'NW APR Template'!B29/'NW APR Template'!B16</f>
        <v>#DIV/0!</v>
      </c>
      <c r="B11" t="s">
        <v>69</v>
      </c>
    </row>
    <row r="12" spans="1:2" x14ac:dyDescent="0.2">
      <c r="A12" s="8" t="e">
        <f>+'NW APR Template'!B30/'NW APR Template'!B29/10</f>
        <v>#DIV/0!</v>
      </c>
      <c r="B12" t="s">
        <v>70</v>
      </c>
    </row>
    <row r="13" spans="1:2" x14ac:dyDescent="0.2">
      <c r="A13">
        <f>+'NW APR Template'!B28</f>
        <v>0</v>
      </c>
      <c r="B13" t="s">
        <v>71</v>
      </c>
    </row>
    <row r="16" spans="1:2" x14ac:dyDescent="0.2">
      <c r="A16" s="5" t="s">
        <v>76</v>
      </c>
    </row>
    <row r="17" spans="1:10" x14ac:dyDescent="0.2">
      <c r="A17" t="e">
        <f>'NW APR Template'!B36/'NW APR Template'!B34/1000</f>
        <v>#DIV/0!</v>
      </c>
      <c r="B17" t="s">
        <v>77</v>
      </c>
    </row>
    <row r="18" spans="1:10" x14ac:dyDescent="0.2">
      <c r="A18">
        <f>('NW APR Template'!B42-'NW APR Template'!B43)/100</f>
        <v>0</v>
      </c>
      <c r="B18" t="s">
        <v>78</v>
      </c>
    </row>
    <row r="21" spans="1:10" x14ac:dyDescent="0.2">
      <c r="A21" s="15" t="s">
        <v>79</v>
      </c>
      <c r="B21" s="15"/>
    </row>
    <row r="22" spans="1:10" x14ac:dyDescent="0.2">
      <c r="A22" t="e">
        <f>'NW APR Template'!B47/('NW APR Template'!B17)/1000</f>
        <v>#DIV/0!</v>
      </c>
      <c r="B22" t="s">
        <v>80</v>
      </c>
    </row>
    <row r="23" spans="1:10" x14ac:dyDescent="0.2">
      <c r="A23" t="e">
        <f>'NW APR Template'!B49/'NW APR Template'!B17/1000</f>
        <v>#DIV/0!</v>
      </c>
      <c r="B23" t="s">
        <v>81</v>
      </c>
    </row>
    <row r="24" spans="1:10" x14ac:dyDescent="0.2">
      <c r="A24" t="e">
        <f>'NW APR Template'!B50/'NW APR Template'!B17/1000</f>
        <v>#DIV/0!</v>
      </c>
      <c r="B24" t="s">
        <v>82</v>
      </c>
    </row>
    <row r="25" spans="1:10" x14ac:dyDescent="0.2">
      <c r="A25" t="e">
        <f>'NW APR Template'!B53/'NW APR Template'!B17/1000</f>
        <v>#DIV/0!</v>
      </c>
      <c r="B25" s="4" t="s">
        <v>83</v>
      </c>
    </row>
    <row r="26" spans="1:10" x14ac:dyDescent="0.2">
      <c r="A26" t="e">
        <f>'NW APR Template'!B54/'NW APR Template'!B17/1000</f>
        <v>#DIV/0!</v>
      </c>
      <c r="B26" s="42" t="s">
        <v>84</v>
      </c>
    </row>
    <row r="28" spans="1:10" x14ac:dyDescent="0.2">
      <c r="A28" s="6"/>
    </row>
    <row r="29" spans="1:10" x14ac:dyDescent="0.2">
      <c r="A29" s="5" t="s">
        <v>85</v>
      </c>
    </row>
    <row r="30" spans="1:10" x14ac:dyDescent="0.2">
      <c r="A30" t="e">
        <f>'NW APR Template'!B63/'NW APR Template'!B17/1000</f>
        <v>#DIV/0!</v>
      </c>
      <c r="B30" t="s">
        <v>86</v>
      </c>
    </row>
    <row r="31" spans="1:10" x14ac:dyDescent="0.2">
      <c r="A31" s="43">
        <f>1-('NW APR Template'!B64/100)</f>
        <v>1</v>
      </c>
      <c r="B31" t="s">
        <v>87</v>
      </c>
      <c r="J31" s="34"/>
    </row>
    <row r="32" spans="1:10" x14ac:dyDescent="0.2">
      <c r="B32" t="s">
        <v>88</v>
      </c>
    </row>
    <row r="33" spans="1:7" x14ac:dyDescent="0.2">
      <c r="A33" s="5" t="e">
        <f>'NW APR Template'!B71/'NW APR Template'!B17/1000</f>
        <v>#DIV/0!</v>
      </c>
      <c r="B33" t="s">
        <v>89</v>
      </c>
    </row>
    <row r="34" spans="1:7" x14ac:dyDescent="0.2">
      <c r="A34">
        <f>'NW APR Template'!B78-'NW APR Template'!B79/100</f>
        <v>0</v>
      </c>
      <c r="B34" t="s">
        <v>90</v>
      </c>
    </row>
    <row r="35" spans="1:7" x14ac:dyDescent="0.2">
      <c r="A35" t="e">
        <f>'NW APR Template'!B77/'NW APR Template'!B17/100</f>
        <v>#DIV/0!</v>
      </c>
      <c r="B35" t="s">
        <v>91</v>
      </c>
    </row>
    <row r="38" spans="1:7" x14ac:dyDescent="0.2">
      <c r="A38" s="5" t="s">
        <v>92</v>
      </c>
    </row>
    <row r="39" spans="1:7" x14ac:dyDescent="0.2">
      <c r="A39">
        <f>'NW APR Template'!B83</f>
        <v>0</v>
      </c>
      <c r="B39" t="s">
        <v>93</v>
      </c>
    </row>
    <row r="40" spans="1:7" x14ac:dyDescent="0.2">
      <c r="A40" t="e">
        <f>'NW APR Template'!B82/'NW APR Template'!B17/1000</f>
        <v>#DIV/0!</v>
      </c>
      <c r="B40" s="4" t="s">
        <v>94</v>
      </c>
    </row>
    <row r="44" spans="1:7" x14ac:dyDescent="0.2">
      <c r="A44" s="6"/>
    </row>
    <row r="45" spans="1:7" ht="13.5" thickBot="1" x14ac:dyDescent="0.25">
      <c r="F45" s="35"/>
      <c r="G45" s="35"/>
    </row>
    <row r="46" spans="1:7" ht="13.5" thickBot="1" x14ac:dyDescent="0.25">
      <c r="C46" s="11"/>
      <c r="F46" s="36"/>
      <c r="G46" s="37"/>
    </row>
    <row r="52" spans="1:7" x14ac:dyDescent="0.2">
      <c r="G52" s="39"/>
    </row>
    <row r="54" spans="1:7" x14ac:dyDescent="0.2">
      <c r="A54" s="6"/>
    </row>
    <row r="59" spans="1:7" x14ac:dyDescent="0.2">
      <c r="A59" s="5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NW APR Template</vt:lpstr>
      <vt:lpstr>KPIs</vt:lpstr>
      <vt:lpstr>'NW APR Template'!_Toc274809084</vt:lpstr>
      <vt:lpstr>'NW APR Template'!_Toc274809085</vt:lpstr>
      <vt:lpstr>'NW APR Template'!_Toc274809087</vt:lpstr>
      <vt:lpstr>'NW APR Template'!_Toc274809089</vt:lpstr>
      <vt:lpstr>'NW APR Template'!_Toc274809092</vt:lpstr>
      <vt:lpstr>'NW APR Template'!Print_Area</vt:lpstr>
    </vt:vector>
  </TitlesOfParts>
  <Company>DEUS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 NW APR Template</dc:title>
  <dc:creator>NSW Government</dc:creator>
  <cp:keywords>Template, Gas Network, APR</cp:keywords>
  <cp:lastModifiedBy>Jessica Beriotto</cp:lastModifiedBy>
  <cp:lastPrinted>2011-09-20T01:47:34Z</cp:lastPrinted>
  <dcterms:created xsi:type="dcterms:W3CDTF">2011-02-02T02:09:51Z</dcterms:created>
  <dcterms:modified xsi:type="dcterms:W3CDTF">2022-08-23T03:15:31Z</dcterms:modified>
</cp:coreProperties>
</file>